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680" yWindow="60" windowWidth="12120" windowHeight="1252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ДС!$A$11:$KH$186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ДС!$A$1:$EI$186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S23" i="1" l="1"/>
  <c r="S22" i="1"/>
  <c r="S21" i="1"/>
  <c r="S20" i="1"/>
  <c r="S19" i="1"/>
  <c r="S18" i="1"/>
  <c r="EH185" i="1" l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EH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EH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EH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EH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EH180" i="1"/>
  <c r="EG180" i="1"/>
  <c r="EE180" i="1"/>
  <c r="EC180" i="1"/>
  <c r="EA180" i="1"/>
  <c r="DY180" i="1"/>
  <c r="DW180" i="1"/>
  <c r="DU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EH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EH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EH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EH176" i="1"/>
  <c r="EG176" i="1"/>
  <c r="EE176" i="1"/>
  <c r="EE175" i="1" s="1"/>
  <c r="EC176" i="1"/>
  <c r="EC175" i="1" s="1"/>
  <c r="EA176" i="1"/>
  <c r="EA175" i="1" s="1"/>
  <c r="DY176" i="1"/>
  <c r="DY175" i="1" s="1"/>
  <c r="DW176" i="1"/>
  <c r="DW175" i="1" s="1"/>
  <c r="DU176" i="1"/>
  <c r="DU175" i="1" s="1"/>
  <c r="DS176" i="1"/>
  <c r="DS175" i="1" s="1"/>
  <c r="DQ176" i="1"/>
  <c r="DO176" i="1"/>
  <c r="DO175" i="1" s="1"/>
  <c r="DM176" i="1"/>
  <c r="DK176" i="1"/>
  <c r="DK175" i="1" s="1"/>
  <c r="DI176" i="1"/>
  <c r="DI175" i="1" s="1"/>
  <c r="DG176" i="1"/>
  <c r="DG175" i="1" s="1"/>
  <c r="DE176" i="1"/>
  <c r="DE175" i="1" s="1"/>
  <c r="DC176" i="1"/>
  <c r="DC175" i="1" s="1"/>
  <c r="DA176" i="1"/>
  <c r="DA175" i="1" s="1"/>
  <c r="CY176" i="1"/>
  <c r="CY175" i="1" s="1"/>
  <c r="CW176" i="1"/>
  <c r="CW175" i="1" s="1"/>
  <c r="CU176" i="1"/>
  <c r="CU175" i="1" s="1"/>
  <c r="CS176" i="1"/>
  <c r="CS175" i="1" s="1"/>
  <c r="CQ176" i="1"/>
  <c r="CQ175" i="1" s="1"/>
  <c r="CO176" i="1"/>
  <c r="CO175" i="1" s="1"/>
  <c r="CM176" i="1"/>
  <c r="CM175" i="1" s="1"/>
  <c r="CK176" i="1"/>
  <c r="CI176" i="1"/>
  <c r="CI175" i="1" s="1"/>
  <c r="CG176" i="1"/>
  <c r="CG175" i="1" s="1"/>
  <c r="CE176" i="1"/>
  <c r="CE175" i="1" s="1"/>
  <c r="CC176" i="1"/>
  <c r="CC175" i="1" s="1"/>
  <c r="CA176" i="1"/>
  <c r="CA175" i="1" s="1"/>
  <c r="BY176" i="1"/>
  <c r="BY175" i="1" s="1"/>
  <c r="BW176" i="1"/>
  <c r="BW175" i="1" s="1"/>
  <c r="BU176" i="1"/>
  <c r="BS176" i="1"/>
  <c r="BS175" i="1" s="1"/>
  <c r="BQ176" i="1"/>
  <c r="BO176" i="1"/>
  <c r="BO175" i="1" s="1"/>
  <c r="BM176" i="1"/>
  <c r="BM175" i="1" s="1"/>
  <c r="BK176" i="1"/>
  <c r="BK175" i="1" s="1"/>
  <c r="BI176" i="1"/>
  <c r="BI175" i="1" s="1"/>
  <c r="BG176" i="1"/>
  <c r="BG175" i="1" s="1"/>
  <c r="BE176" i="1"/>
  <c r="BE175" i="1" s="1"/>
  <c r="BC176" i="1"/>
  <c r="BC175" i="1" s="1"/>
  <c r="BA176" i="1"/>
  <c r="BA175" i="1" s="1"/>
  <c r="AY176" i="1"/>
  <c r="AY175" i="1" s="1"/>
  <c r="AW176" i="1"/>
  <c r="AW175" i="1" s="1"/>
  <c r="AU176" i="1"/>
  <c r="AU175" i="1" s="1"/>
  <c r="AS176" i="1"/>
  <c r="AS175" i="1" s="1"/>
  <c r="AQ176" i="1"/>
  <c r="AQ175" i="1" s="1"/>
  <c r="AO176" i="1"/>
  <c r="AO175" i="1" s="1"/>
  <c r="AM176" i="1"/>
  <c r="AM175" i="1" s="1"/>
  <c r="AK176" i="1"/>
  <c r="AI176" i="1"/>
  <c r="AI175" i="1" s="1"/>
  <c r="AG176" i="1"/>
  <c r="AG175" i="1" s="1"/>
  <c r="AE176" i="1"/>
  <c r="AE175" i="1" s="1"/>
  <c r="AC176" i="1"/>
  <c r="AC175" i="1" s="1"/>
  <c r="AA176" i="1"/>
  <c r="AA175" i="1" s="1"/>
  <c r="Y176" i="1"/>
  <c r="Y175" i="1" s="1"/>
  <c r="W176" i="1"/>
  <c r="W175" i="1" s="1"/>
  <c r="U176" i="1"/>
  <c r="U175" i="1" s="1"/>
  <c r="S176" i="1"/>
  <c r="S175" i="1" s="1"/>
  <c r="Q176" i="1"/>
  <c r="Q175" i="1" s="1"/>
  <c r="O176" i="1"/>
  <c r="O175" i="1" s="1"/>
  <c r="M176" i="1"/>
  <c r="M175" i="1" s="1"/>
  <c r="EH175" i="1"/>
  <c r="EG175" i="1"/>
  <c r="EF175" i="1"/>
  <c r="ED175" i="1"/>
  <c r="EB175" i="1"/>
  <c r="DZ175" i="1"/>
  <c r="DX175" i="1"/>
  <c r="DV175" i="1"/>
  <c r="DT175" i="1"/>
  <c r="DR175" i="1"/>
  <c r="DQ175" i="1"/>
  <c r="DP175" i="1"/>
  <c r="DN175" i="1"/>
  <c r="DM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K175" i="1"/>
  <c r="CJ175" i="1"/>
  <c r="CH175" i="1"/>
  <c r="CF175" i="1"/>
  <c r="CD175" i="1"/>
  <c r="CB175" i="1"/>
  <c r="BZ175" i="1"/>
  <c r="BX175" i="1"/>
  <c r="BV175" i="1"/>
  <c r="BU175" i="1"/>
  <c r="BT175" i="1"/>
  <c r="BR175" i="1"/>
  <c r="BQ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K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L175" i="1"/>
  <c r="EH174" i="1"/>
  <c r="EG174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EH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EH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EH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EH170" i="1"/>
  <c r="EG170" i="1"/>
  <c r="EG169" i="1" s="1"/>
  <c r="EE170" i="1"/>
  <c r="EC170" i="1"/>
  <c r="EC169" i="1" s="1"/>
  <c r="EA170" i="1"/>
  <c r="EA169" i="1" s="1"/>
  <c r="DY170" i="1"/>
  <c r="DY169" i="1" s="1"/>
  <c r="DW170" i="1"/>
  <c r="DW169" i="1" s="1"/>
  <c r="DU170" i="1"/>
  <c r="DU169" i="1" s="1"/>
  <c r="DS170" i="1"/>
  <c r="DS169" i="1" s="1"/>
  <c r="DQ170" i="1"/>
  <c r="DQ169" i="1" s="1"/>
  <c r="DO170" i="1"/>
  <c r="DO169" i="1" s="1"/>
  <c r="DM170" i="1"/>
  <c r="DM169" i="1" s="1"/>
  <c r="DK170" i="1"/>
  <c r="DK169" i="1" s="1"/>
  <c r="DI170" i="1"/>
  <c r="DI169" i="1" s="1"/>
  <c r="DG170" i="1"/>
  <c r="DG169" i="1" s="1"/>
  <c r="DE170" i="1"/>
  <c r="DE169" i="1" s="1"/>
  <c r="DC170" i="1"/>
  <c r="DC169" i="1" s="1"/>
  <c r="DA170" i="1"/>
  <c r="DA169" i="1" s="1"/>
  <c r="CY170" i="1"/>
  <c r="CY169" i="1" s="1"/>
  <c r="CW170" i="1"/>
  <c r="CW169" i="1" s="1"/>
  <c r="CU170" i="1"/>
  <c r="CU169" i="1" s="1"/>
  <c r="CS170" i="1"/>
  <c r="CS169" i="1" s="1"/>
  <c r="CQ170" i="1"/>
  <c r="CQ169" i="1" s="1"/>
  <c r="CO170" i="1"/>
  <c r="CO169" i="1" s="1"/>
  <c r="CM170" i="1"/>
  <c r="CM169" i="1" s="1"/>
  <c r="CK170" i="1"/>
  <c r="CI170" i="1"/>
  <c r="CG170" i="1"/>
  <c r="CG169" i="1" s="1"/>
  <c r="CE170" i="1"/>
  <c r="CE169" i="1" s="1"/>
  <c r="CC170" i="1"/>
  <c r="CA170" i="1"/>
  <c r="CA169" i="1" s="1"/>
  <c r="BY170" i="1"/>
  <c r="BY169" i="1" s="1"/>
  <c r="BW170" i="1"/>
  <c r="BW169" i="1" s="1"/>
  <c r="BU170" i="1"/>
  <c r="BU169" i="1" s="1"/>
  <c r="BS170" i="1"/>
  <c r="BQ170" i="1"/>
  <c r="BQ169" i="1" s="1"/>
  <c r="BO170" i="1"/>
  <c r="BO169" i="1" s="1"/>
  <c r="BM170" i="1"/>
  <c r="BM169" i="1" s="1"/>
  <c r="BK170" i="1"/>
  <c r="BK169" i="1" s="1"/>
  <c r="BI170" i="1"/>
  <c r="BI169" i="1" s="1"/>
  <c r="BG170" i="1"/>
  <c r="BG169" i="1" s="1"/>
  <c r="BE170" i="1"/>
  <c r="BE169" i="1" s="1"/>
  <c r="BC170" i="1"/>
  <c r="BC169" i="1" s="1"/>
  <c r="BA170" i="1"/>
  <c r="BA169" i="1" s="1"/>
  <c r="AY170" i="1"/>
  <c r="AY169" i="1" s="1"/>
  <c r="AW170" i="1"/>
  <c r="AW169" i="1" s="1"/>
  <c r="AU170" i="1"/>
  <c r="AU169" i="1" s="1"/>
  <c r="AS170" i="1"/>
  <c r="AS169" i="1" s="1"/>
  <c r="AQ170" i="1"/>
  <c r="AQ169" i="1" s="1"/>
  <c r="AO170" i="1"/>
  <c r="AO169" i="1" s="1"/>
  <c r="AM170" i="1"/>
  <c r="AM169" i="1" s="1"/>
  <c r="AK170" i="1"/>
  <c r="AK169" i="1" s="1"/>
  <c r="AI170" i="1"/>
  <c r="AI169" i="1" s="1"/>
  <c r="AG170" i="1"/>
  <c r="AG169" i="1" s="1"/>
  <c r="AE170" i="1"/>
  <c r="AE169" i="1" s="1"/>
  <c r="AC170" i="1"/>
  <c r="AC169" i="1" s="1"/>
  <c r="AA170" i="1"/>
  <c r="AA169" i="1" s="1"/>
  <c r="Y170" i="1"/>
  <c r="Y169" i="1" s="1"/>
  <c r="W170" i="1"/>
  <c r="U170" i="1"/>
  <c r="U169" i="1" s="1"/>
  <c r="S170" i="1"/>
  <c r="S169" i="1" s="1"/>
  <c r="Q170" i="1"/>
  <c r="O170" i="1"/>
  <c r="O169" i="1" s="1"/>
  <c r="M170" i="1"/>
  <c r="M169" i="1" s="1"/>
  <c r="EH169" i="1"/>
  <c r="EF169" i="1"/>
  <c r="EE169" i="1"/>
  <c r="ED169" i="1"/>
  <c r="EB169" i="1"/>
  <c r="DZ169" i="1"/>
  <c r="DX169" i="1"/>
  <c r="DV169" i="1"/>
  <c r="DT169" i="1"/>
  <c r="DR169" i="1"/>
  <c r="DP169" i="1"/>
  <c r="DN169" i="1"/>
  <c r="DL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K169" i="1"/>
  <c r="CJ169" i="1"/>
  <c r="CI169" i="1"/>
  <c r="CH169" i="1"/>
  <c r="CF169" i="1"/>
  <c r="CD169" i="1"/>
  <c r="CC169" i="1"/>
  <c r="CB169" i="1"/>
  <c r="BZ169" i="1"/>
  <c r="BX169" i="1"/>
  <c r="BV169" i="1"/>
  <c r="BT169" i="1"/>
  <c r="BS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W169" i="1"/>
  <c r="V169" i="1"/>
  <c r="T169" i="1"/>
  <c r="R169" i="1"/>
  <c r="Q169" i="1"/>
  <c r="P169" i="1"/>
  <c r="N169" i="1"/>
  <c r="L169" i="1"/>
  <c r="EH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EH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EH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EH165" i="1"/>
  <c r="EG165" i="1"/>
  <c r="EE165" i="1"/>
  <c r="EE164" i="1" s="1"/>
  <c r="EC165" i="1"/>
  <c r="EC164" i="1" s="1"/>
  <c r="EA165" i="1"/>
  <c r="EA164" i="1" s="1"/>
  <c r="DY165" i="1"/>
  <c r="DY164" i="1" s="1"/>
  <c r="DW165" i="1"/>
  <c r="DW164" i="1" s="1"/>
  <c r="DU165" i="1"/>
  <c r="DU164" i="1" s="1"/>
  <c r="DS165" i="1"/>
  <c r="DS164" i="1" s="1"/>
  <c r="DQ165" i="1"/>
  <c r="DQ164" i="1" s="1"/>
  <c r="DO165" i="1"/>
  <c r="DO164" i="1" s="1"/>
  <c r="DM165" i="1"/>
  <c r="DM164" i="1" s="1"/>
  <c r="DK165" i="1"/>
  <c r="DK164" i="1" s="1"/>
  <c r="DI165" i="1"/>
  <c r="DI164" i="1" s="1"/>
  <c r="DG165" i="1"/>
  <c r="DG164" i="1" s="1"/>
  <c r="DE165" i="1"/>
  <c r="DE164" i="1" s="1"/>
  <c r="DC165" i="1"/>
  <c r="DC164" i="1" s="1"/>
  <c r="DA165" i="1"/>
  <c r="CY165" i="1"/>
  <c r="CY164" i="1" s="1"/>
  <c r="CW165" i="1"/>
  <c r="CW164" i="1" s="1"/>
  <c r="CU165" i="1"/>
  <c r="CU164" i="1" s="1"/>
  <c r="CS165" i="1"/>
  <c r="CS164" i="1" s="1"/>
  <c r="CQ165" i="1"/>
  <c r="CQ164" i="1" s="1"/>
  <c r="CO165" i="1"/>
  <c r="CO164" i="1" s="1"/>
  <c r="CM165" i="1"/>
  <c r="CM164" i="1" s="1"/>
  <c r="CK165" i="1"/>
  <c r="CK164" i="1" s="1"/>
  <c r="CI165" i="1"/>
  <c r="CI164" i="1" s="1"/>
  <c r="CG165" i="1"/>
  <c r="CG164" i="1" s="1"/>
  <c r="CE165" i="1"/>
  <c r="CE164" i="1" s="1"/>
  <c r="CC165" i="1"/>
  <c r="CC164" i="1" s="1"/>
  <c r="CA165" i="1"/>
  <c r="CA164" i="1" s="1"/>
  <c r="BY165" i="1"/>
  <c r="BY164" i="1" s="1"/>
  <c r="BW165" i="1"/>
  <c r="BW164" i="1" s="1"/>
  <c r="BU165" i="1"/>
  <c r="BS165" i="1"/>
  <c r="BS164" i="1" s="1"/>
  <c r="BQ165" i="1"/>
  <c r="BQ164" i="1" s="1"/>
  <c r="BO165" i="1"/>
  <c r="BO164" i="1" s="1"/>
  <c r="BM165" i="1"/>
  <c r="BM164" i="1" s="1"/>
  <c r="BK165" i="1"/>
  <c r="BK164" i="1" s="1"/>
  <c r="BI165" i="1"/>
  <c r="BI164" i="1" s="1"/>
  <c r="BG165" i="1"/>
  <c r="BG164" i="1" s="1"/>
  <c r="BE165" i="1"/>
  <c r="BE164" i="1" s="1"/>
  <c r="BC165" i="1"/>
  <c r="BC164" i="1" s="1"/>
  <c r="BA165" i="1"/>
  <c r="BA164" i="1" s="1"/>
  <c r="AY165" i="1"/>
  <c r="AY164" i="1" s="1"/>
  <c r="AW165" i="1"/>
  <c r="AW164" i="1" s="1"/>
  <c r="AU165" i="1"/>
  <c r="AU164" i="1" s="1"/>
  <c r="AS165" i="1"/>
  <c r="AS164" i="1" s="1"/>
  <c r="AQ165" i="1"/>
  <c r="AQ164" i="1" s="1"/>
  <c r="AO165" i="1"/>
  <c r="AO164" i="1" s="1"/>
  <c r="AM165" i="1"/>
  <c r="AM164" i="1" s="1"/>
  <c r="AK165" i="1"/>
  <c r="AK164" i="1" s="1"/>
  <c r="AI165" i="1"/>
  <c r="AI164" i="1" s="1"/>
  <c r="AG165" i="1"/>
  <c r="AG164" i="1" s="1"/>
  <c r="AE165" i="1"/>
  <c r="AE164" i="1" s="1"/>
  <c r="AC165" i="1"/>
  <c r="AC164" i="1" s="1"/>
  <c r="AA165" i="1"/>
  <c r="AA164" i="1" s="1"/>
  <c r="Y165" i="1"/>
  <c r="Y164" i="1" s="1"/>
  <c r="W165" i="1"/>
  <c r="W164" i="1" s="1"/>
  <c r="U165" i="1"/>
  <c r="U164" i="1" s="1"/>
  <c r="S165" i="1"/>
  <c r="S164" i="1" s="1"/>
  <c r="Q165" i="1"/>
  <c r="Q164" i="1" s="1"/>
  <c r="O165" i="1"/>
  <c r="O164" i="1" s="1"/>
  <c r="M165" i="1"/>
  <c r="M164" i="1" s="1"/>
  <c r="EH164" i="1"/>
  <c r="EG164" i="1"/>
  <c r="EF164" i="1"/>
  <c r="ED164" i="1"/>
  <c r="EB164" i="1"/>
  <c r="DZ164" i="1"/>
  <c r="DX164" i="1"/>
  <c r="DV164" i="1"/>
  <c r="DT164" i="1"/>
  <c r="DR164" i="1"/>
  <c r="DP164" i="1"/>
  <c r="DN164" i="1"/>
  <c r="DL164" i="1"/>
  <c r="DJ164" i="1"/>
  <c r="DH164" i="1"/>
  <c r="DF164" i="1"/>
  <c r="DD164" i="1"/>
  <c r="DB164" i="1"/>
  <c r="DA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U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L164" i="1"/>
  <c r="EH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EH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EH161" i="1"/>
  <c r="EG161" i="1"/>
  <c r="EE161" i="1"/>
  <c r="EE160" i="1" s="1"/>
  <c r="EC161" i="1"/>
  <c r="EC160" i="1" s="1"/>
  <c r="EA161" i="1"/>
  <c r="EA160" i="1" s="1"/>
  <c r="DY161" i="1"/>
  <c r="DY160" i="1" s="1"/>
  <c r="DW161" i="1"/>
  <c r="DW160" i="1" s="1"/>
  <c r="DU161" i="1"/>
  <c r="DU160" i="1" s="1"/>
  <c r="DS161" i="1"/>
  <c r="DS160" i="1" s="1"/>
  <c r="DQ161" i="1"/>
  <c r="DQ160" i="1" s="1"/>
  <c r="DO161" i="1"/>
  <c r="DO160" i="1" s="1"/>
  <c r="DM161" i="1"/>
  <c r="DM160" i="1" s="1"/>
  <c r="DK161" i="1"/>
  <c r="DK160" i="1" s="1"/>
  <c r="DI161" i="1"/>
  <c r="DI160" i="1" s="1"/>
  <c r="DG161" i="1"/>
  <c r="DG160" i="1" s="1"/>
  <c r="DE161" i="1"/>
  <c r="DE160" i="1" s="1"/>
  <c r="DC161" i="1"/>
  <c r="DC160" i="1" s="1"/>
  <c r="DA161" i="1"/>
  <c r="DA160" i="1" s="1"/>
  <c r="CY161" i="1"/>
  <c r="CY160" i="1" s="1"/>
  <c r="CW161" i="1"/>
  <c r="CW160" i="1" s="1"/>
  <c r="CU161" i="1"/>
  <c r="CU160" i="1" s="1"/>
  <c r="CS161" i="1"/>
  <c r="CS160" i="1" s="1"/>
  <c r="CQ161" i="1"/>
  <c r="CQ160" i="1" s="1"/>
  <c r="CO161" i="1"/>
  <c r="CO160" i="1" s="1"/>
  <c r="CM161" i="1"/>
  <c r="CM160" i="1" s="1"/>
  <c r="CK161" i="1"/>
  <c r="CK160" i="1" s="1"/>
  <c r="CI161" i="1"/>
  <c r="CI160" i="1" s="1"/>
  <c r="CG161" i="1"/>
  <c r="CG160" i="1" s="1"/>
  <c r="CE161" i="1"/>
  <c r="CE160" i="1" s="1"/>
  <c r="CC161" i="1"/>
  <c r="CC160" i="1" s="1"/>
  <c r="CA161" i="1"/>
  <c r="CA160" i="1" s="1"/>
  <c r="BY161" i="1"/>
  <c r="BY160" i="1" s="1"/>
  <c r="BW161" i="1"/>
  <c r="BW160" i="1" s="1"/>
  <c r="BU161" i="1"/>
  <c r="BU160" i="1" s="1"/>
  <c r="BS161" i="1"/>
  <c r="BS160" i="1" s="1"/>
  <c r="BQ161" i="1"/>
  <c r="BQ160" i="1" s="1"/>
  <c r="BO161" i="1"/>
  <c r="BO160" i="1" s="1"/>
  <c r="BM161" i="1"/>
  <c r="BM160" i="1" s="1"/>
  <c r="BK161" i="1"/>
  <c r="BK160" i="1" s="1"/>
  <c r="BI161" i="1"/>
  <c r="BI160" i="1" s="1"/>
  <c r="BG161" i="1"/>
  <c r="BG160" i="1" s="1"/>
  <c r="BE161" i="1"/>
  <c r="BE160" i="1" s="1"/>
  <c r="BC161" i="1"/>
  <c r="BC160" i="1" s="1"/>
  <c r="BA161" i="1"/>
  <c r="BA160" i="1" s="1"/>
  <c r="AY161" i="1"/>
  <c r="AY160" i="1" s="1"/>
  <c r="AW161" i="1"/>
  <c r="AW160" i="1" s="1"/>
  <c r="AU161" i="1"/>
  <c r="AU160" i="1" s="1"/>
  <c r="AS161" i="1"/>
  <c r="AS160" i="1" s="1"/>
  <c r="AQ161" i="1"/>
  <c r="AQ160" i="1" s="1"/>
  <c r="AO161" i="1"/>
  <c r="AO160" i="1" s="1"/>
  <c r="AM161" i="1"/>
  <c r="AM160" i="1" s="1"/>
  <c r="AK161" i="1"/>
  <c r="AK160" i="1" s="1"/>
  <c r="AI161" i="1"/>
  <c r="AI160" i="1" s="1"/>
  <c r="AG161" i="1"/>
  <c r="AG160" i="1" s="1"/>
  <c r="AE161" i="1"/>
  <c r="AE160" i="1" s="1"/>
  <c r="AC161" i="1"/>
  <c r="AC160" i="1" s="1"/>
  <c r="AA161" i="1"/>
  <c r="AA160" i="1" s="1"/>
  <c r="Y161" i="1"/>
  <c r="Y160" i="1" s="1"/>
  <c r="W161" i="1"/>
  <c r="W160" i="1" s="1"/>
  <c r="U161" i="1"/>
  <c r="U160" i="1" s="1"/>
  <c r="S161" i="1"/>
  <c r="S160" i="1" s="1"/>
  <c r="Q161" i="1"/>
  <c r="Q160" i="1" s="1"/>
  <c r="O161" i="1"/>
  <c r="O160" i="1" s="1"/>
  <c r="M161" i="1"/>
  <c r="M160" i="1" s="1"/>
  <c r="EH160" i="1"/>
  <c r="EG160" i="1"/>
  <c r="EF160" i="1"/>
  <c r="ED160" i="1"/>
  <c r="EB160" i="1"/>
  <c r="DZ160" i="1"/>
  <c r="DX160" i="1"/>
  <c r="DV160" i="1"/>
  <c r="DT160" i="1"/>
  <c r="DR160" i="1"/>
  <c r="DP160" i="1"/>
  <c r="DN160" i="1"/>
  <c r="DL160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L160" i="1"/>
  <c r="EH159" i="1"/>
  <c r="EG159" i="1"/>
  <c r="EE159" i="1"/>
  <c r="EE158" i="1" s="1"/>
  <c r="EC159" i="1"/>
  <c r="EC158" i="1" s="1"/>
  <c r="EA159" i="1"/>
  <c r="EA158" i="1" s="1"/>
  <c r="DY159" i="1"/>
  <c r="DY158" i="1" s="1"/>
  <c r="DW159" i="1"/>
  <c r="DW158" i="1" s="1"/>
  <c r="DU159" i="1"/>
  <c r="DU158" i="1" s="1"/>
  <c r="DS159" i="1"/>
  <c r="DS158" i="1" s="1"/>
  <c r="DQ159" i="1"/>
  <c r="DQ158" i="1" s="1"/>
  <c r="DO159" i="1"/>
  <c r="DO158" i="1" s="1"/>
  <c r="DM159" i="1"/>
  <c r="DM158" i="1" s="1"/>
  <c r="DK159" i="1"/>
  <c r="DK158" i="1" s="1"/>
  <c r="DI159" i="1"/>
  <c r="DI158" i="1" s="1"/>
  <c r="DG159" i="1"/>
  <c r="DG158" i="1" s="1"/>
  <c r="DE159" i="1"/>
  <c r="DE158" i="1" s="1"/>
  <c r="DC159" i="1"/>
  <c r="DC158" i="1" s="1"/>
  <c r="DA159" i="1"/>
  <c r="DA158" i="1" s="1"/>
  <c r="CY159" i="1"/>
  <c r="CY158" i="1" s="1"/>
  <c r="CW159" i="1"/>
  <c r="CW158" i="1" s="1"/>
  <c r="CU159" i="1"/>
  <c r="CU158" i="1" s="1"/>
  <c r="CS159" i="1"/>
  <c r="CS158" i="1" s="1"/>
  <c r="CQ159" i="1"/>
  <c r="CQ158" i="1" s="1"/>
  <c r="CO159" i="1"/>
  <c r="CO158" i="1" s="1"/>
  <c r="CM159" i="1"/>
  <c r="CM158" i="1" s="1"/>
  <c r="CK159" i="1"/>
  <c r="CK158" i="1" s="1"/>
  <c r="CI159" i="1"/>
  <c r="CI158" i="1" s="1"/>
  <c r="CG159" i="1"/>
  <c r="CG158" i="1" s="1"/>
  <c r="CE159" i="1"/>
  <c r="CE158" i="1" s="1"/>
  <c r="CC159" i="1"/>
  <c r="CC158" i="1" s="1"/>
  <c r="CA159" i="1"/>
  <c r="CA158" i="1" s="1"/>
  <c r="BY159" i="1"/>
  <c r="BY158" i="1" s="1"/>
  <c r="BW159" i="1"/>
  <c r="BW158" i="1" s="1"/>
  <c r="BU159" i="1"/>
  <c r="BU158" i="1" s="1"/>
  <c r="BS159" i="1"/>
  <c r="BS158" i="1" s="1"/>
  <c r="BQ159" i="1"/>
  <c r="BQ158" i="1" s="1"/>
  <c r="BO159" i="1"/>
  <c r="BO158" i="1" s="1"/>
  <c r="BM159" i="1"/>
  <c r="BM158" i="1" s="1"/>
  <c r="BK159" i="1"/>
  <c r="BK158" i="1" s="1"/>
  <c r="BI159" i="1"/>
  <c r="BI158" i="1" s="1"/>
  <c r="BG159" i="1"/>
  <c r="BG158" i="1" s="1"/>
  <c r="BE159" i="1"/>
  <c r="BE158" i="1" s="1"/>
  <c r="BC159" i="1"/>
  <c r="BC158" i="1" s="1"/>
  <c r="BA159" i="1"/>
  <c r="BA158" i="1" s="1"/>
  <c r="AY159" i="1"/>
  <c r="AY158" i="1" s="1"/>
  <c r="AW159" i="1"/>
  <c r="AW158" i="1" s="1"/>
  <c r="AU159" i="1"/>
  <c r="AU158" i="1" s="1"/>
  <c r="AS159" i="1"/>
  <c r="AS158" i="1" s="1"/>
  <c r="AQ159" i="1"/>
  <c r="AQ158" i="1" s="1"/>
  <c r="AO159" i="1"/>
  <c r="AO158" i="1" s="1"/>
  <c r="AM159" i="1"/>
  <c r="AM158" i="1" s="1"/>
  <c r="AK159" i="1"/>
  <c r="AK158" i="1" s="1"/>
  <c r="AI159" i="1"/>
  <c r="AI158" i="1" s="1"/>
  <c r="AG159" i="1"/>
  <c r="AG158" i="1" s="1"/>
  <c r="AE159" i="1"/>
  <c r="AE158" i="1" s="1"/>
  <c r="AC159" i="1"/>
  <c r="AC158" i="1" s="1"/>
  <c r="AA159" i="1"/>
  <c r="AA158" i="1" s="1"/>
  <c r="Y159" i="1"/>
  <c r="Y158" i="1" s="1"/>
  <c r="W159" i="1"/>
  <c r="W158" i="1" s="1"/>
  <c r="U159" i="1"/>
  <c r="U158" i="1" s="1"/>
  <c r="S159" i="1"/>
  <c r="S158" i="1" s="1"/>
  <c r="Q159" i="1"/>
  <c r="Q158" i="1" s="1"/>
  <c r="O159" i="1"/>
  <c r="O158" i="1" s="1"/>
  <c r="M159" i="1"/>
  <c r="M158" i="1" s="1"/>
  <c r="EH158" i="1"/>
  <c r="EG158" i="1"/>
  <c r="EF158" i="1"/>
  <c r="ED158" i="1"/>
  <c r="EB158" i="1"/>
  <c r="DZ158" i="1"/>
  <c r="DX158" i="1"/>
  <c r="DV158" i="1"/>
  <c r="DT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L158" i="1"/>
  <c r="EH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EH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EH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H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EH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EH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H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EH150" i="1"/>
  <c r="EG150" i="1"/>
  <c r="EE150" i="1"/>
  <c r="EE149" i="1" s="1"/>
  <c r="EC150" i="1"/>
  <c r="EC149" i="1" s="1"/>
  <c r="EA150" i="1"/>
  <c r="EA149" i="1" s="1"/>
  <c r="DY150" i="1"/>
  <c r="DY149" i="1" s="1"/>
  <c r="DW150" i="1"/>
  <c r="DW149" i="1" s="1"/>
  <c r="DU150" i="1"/>
  <c r="DU149" i="1" s="1"/>
  <c r="DS150" i="1"/>
  <c r="DS149" i="1" s="1"/>
  <c r="DQ150" i="1"/>
  <c r="DQ149" i="1" s="1"/>
  <c r="DO150" i="1"/>
  <c r="DO149" i="1" s="1"/>
  <c r="DM150" i="1"/>
  <c r="DM149" i="1" s="1"/>
  <c r="DK150" i="1"/>
  <c r="DK149" i="1" s="1"/>
  <c r="DI150" i="1"/>
  <c r="DI149" i="1" s="1"/>
  <c r="DG150" i="1"/>
  <c r="DG149" i="1" s="1"/>
  <c r="DE150" i="1"/>
  <c r="DE149" i="1" s="1"/>
  <c r="DC150" i="1"/>
  <c r="DC149" i="1" s="1"/>
  <c r="DA150" i="1"/>
  <c r="DA149" i="1" s="1"/>
  <c r="CY150" i="1"/>
  <c r="CY149" i="1" s="1"/>
  <c r="CW150" i="1"/>
  <c r="CW149" i="1" s="1"/>
  <c r="CU150" i="1"/>
  <c r="CU149" i="1" s="1"/>
  <c r="CS150" i="1"/>
  <c r="CS149" i="1" s="1"/>
  <c r="CQ150" i="1"/>
  <c r="CQ149" i="1" s="1"/>
  <c r="CO150" i="1"/>
  <c r="CO149" i="1" s="1"/>
  <c r="CM150" i="1"/>
  <c r="CM149" i="1" s="1"/>
  <c r="CK150" i="1"/>
  <c r="CK149" i="1" s="1"/>
  <c r="CI150" i="1"/>
  <c r="CI149" i="1" s="1"/>
  <c r="CG150" i="1"/>
  <c r="CG149" i="1" s="1"/>
  <c r="CE150" i="1"/>
  <c r="CE149" i="1" s="1"/>
  <c r="CC150" i="1"/>
  <c r="CC149" i="1" s="1"/>
  <c r="CA150" i="1"/>
  <c r="CA149" i="1" s="1"/>
  <c r="BY150" i="1"/>
  <c r="BY149" i="1" s="1"/>
  <c r="BW150" i="1"/>
  <c r="BW149" i="1" s="1"/>
  <c r="BU150" i="1"/>
  <c r="BU149" i="1" s="1"/>
  <c r="BS150" i="1"/>
  <c r="BS149" i="1" s="1"/>
  <c r="BQ150" i="1"/>
  <c r="BQ149" i="1" s="1"/>
  <c r="BO150" i="1"/>
  <c r="BO149" i="1" s="1"/>
  <c r="BM150" i="1"/>
  <c r="BM149" i="1" s="1"/>
  <c r="BK150" i="1"/>
  <c r="BK149" i="1" s="1"/>
  <c r="BI150" i="1"/>
  <c r="BI149" i="1" s="1"/>
  <c r="BG150" i="1"/>
  <c r="BG149" i="1" s="1"/>
  <c r="BE150" i="1"/>
  <c r="BE149" i="1" s="1"/>
  <c r="BC150" i="1"/>
  <c r="BC149" i="1" s="1"/>
  <c r="BA150" i="1"/>
  <c r="BA149" i="1" s="1"/>
  <c r="AY150" i="1"/>
  <c r="AY149" i="1" s="1"/>
  <c r="AW150" i="1"/>
  <c r="AW149" i="1" s="1"/>
  <c r="AU150" i="1"/>
  <c r="AU149" i="1" s="1"/>
  <c r="AS150" i="1"/>
  <c r="AS149" i="1" s="1"/>
  <c r="AQ150" i="1"/>
  <c r="AQ149" i="1" s="1"/>
  <c r="AO150" i="1"/>
  <c r="AO149" i="1" s="1"/>
  <c r="AM150" i="1"/>
  <c r="AM149" i="1" s="1"/>
  <c r="AK150" i="1"/>
  <c r="AK149" i="1" s="1"/>
  <c r="AI150" i="1"/>
  <c r="AI149" i="1" s="1"/>
  <c r="AG150" i="1"/>
  <c r="AG149" i="1" s="1"/>
  <c r="AE150" i="1"/>
  <c r="AE149" i="1" s="1"/>
  <c r="AC150" i="1"/>
  <c r="AC149" i="1" s="1"/>
  <c r="AA150" i="1"/>
  <c r="AA149" i="1" s="1"/>
  <c r="Y150" i="1"/>
  <c r="Y149" i="1" s="1"/>
  <c r="W150" i="1"/>
  <c r="W149" i="1" s="1"/>
  <c r="U150" i="1"/>
  <c r="U149" i="1" s="1"/>
  <c r="S150" i="1"/>
  <c r="S149" i="1" s="1"/>
  <c r="Q150" i="1"/>
  <c r="Q149" i="1" s="1"/>
  <c r="O150" i="1"/>
  <c r="O149" i="1" s="1"/>
  <c r="M150" i="1"/>
  <c r="EH149" i="1"/>
  <c r="EG149" i="1"/>
  <c r="EF149" i="1"/>
  <c r="ED149" i="1"/>
  <c r="EB149" i="1"/>
  <c r="DZ149" i="1"/>
  <c r="DX149" i="1"/>
  <c r="DV149" i="1"/>
  <c r="DT149" i="1"/>
  <c r="DR149" i="1"/>
  <c r="DP149" i="1"/>
  <c r="DN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L149" i="1"/>
  <c r="EH148" i="1"/>
  <c r="EG148" i="1"/>
  <c r="EE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EH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H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EH144" i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H143" i="1"/>
  <c r="EH142" i="1" s="1"/>
  <c r="EG143" i="1"/>
  <c r="EG142" i="1" s="1"/>
  <c r="EE143" i="1"/>
  <c r="EE142" i="1" s="1"/>
  <c r="EC143" i="1"/>
  <c r="EC142" i="1" s="1"/>
  <c r="EA143" i="1"/>
  <c r="EA142" i="1" s="1"/>
  <c r="DY143" i="1"/>
  <c r="DY142" i="1" s="1"/>
  <c r="DW143" i="1"/>
  <c r="DW142" i="1" s="1"/>
  <c r="DU143" i="1"/>
  <c r="DU142" i="1" s="1"/>
  <c r="DS143" i="1"/>
  <c r="DS142" i="1" s="1"/>
  <c r="DQ143" i="1"/>
  <c r="DQ142" i="1" s="1"/>
  <c r="DO143" i="1"/>
  <c r="DO142" i="1" s="1"/>
  <c r="DM143" i="1"/>
  <c r="DM142" i="1" s="1"/>
  <c r="DK143" i="1"/>
  <c r="DK142" i="1" s="1"/>
  <c r="DI143" i="1"/>
  <c r="DI142" i="1" s="1"/>
  <c r="DG143" i="1"/>
  <c r="DG142" i="1" s="1"/>
  <c r="DE143" i="1"/>
  <c r="DE142" i="1" s="1"/>
  <c r="DC143" i="1"/>
  <c r="DC142" i="1" s="1"/>
  <c r="DA143" i="1"/>
  <c r="DA142" i="1" s="1"/>
  <c r="CY143" i="1"/>
  <c r="CY142" i="1" s="1"/>
  <c r="CW143" i="1"/>
  <c r="CW142" i="1" s="1"/>
  <c r="CU143" i="1"/>
  <c r="CU142" i="1" s="1"/>
  <c r="CS143" i="1"/>
  <c r="CS142" i="1" s="1"/>
  <c r="CQ143" i="1"/>
  <c r="CQ142" i="1" s="1"/>
  <c r="CO143" i="1"/>
  <c r="CO142" i="1" s="1"/>
  <c r="CM143" i="1"/>
  <c r="CM142" i="1" s="1"/>
  <c r="CK143" i="1"/>
  <c r="CK142" i="1" s="1"/>
  <c r="CI143" i="1"/>
  <c r="CG143" i="1"/>
  <c r="CG142" i="1" s="1"/>
  <c r="CE143" i="1"/>
  <c r="CE142" i="1" s="1"/>
  <c r="CC143" i="1"/>
  <c r="CC142" i="1" s="1"/>
  <c r="CA143" i="1"/>
  <c r="CA142" i="1" s="1"/>
  <c r="BY143" i="1"/>
  <c r="BY142" i="1" s="1"/>
  <c r="BW143" i="1"/>
  <c r="BW142" i="1" s="1"/>
  <c r="BU143" i="1"/>
  <c r="BU142" i="1" s="1"/>
  <c r="BS143" i="1"/>
  <c r="BS142" i="1" s="1"/>
  <c r="BQ143" i="1"/>
  <c r="BQ142" i="1" s="1"/>
  <c r="BO143" i="1"/>
  <c r="BO142" i="1" s="1"/>
  <c r="BM143" i="1"/>
  <c r="BM142" i="1" s="1"/>
  <c r="BK143" i="1"/>
  <c r="BK142" i="1" s="1"/>
  <c r="BI143" i="1"/>
  <c r="BI142" i="1" s="1"/>
  <c r="BG143" i="1"/>
  <c r="BG142" i="1" s="1"/>
  <c r="BE143" i="1"/>
  <c r="BE142" i="1" s="1"/>
  <c r="BC143" i="1"/>
  <c r="BC142" i="1" s="1"/>
  <c r="BA143" i="1"/>
  <c r="BA142" i="1" s="1"/>
  <c r="AY143" i="1"/>
  <c r="AY142" i="1" s="1"/>
  <c r="AW143" i="1"/>
  <c r="AW142" i="1" s="1"/>
  <c r="AU143" i="1"/>
  <c r="AU142" i="1" s="1"/>
  <c r="AS143" i="1"/>
  <c r="AS142" i="1" s="1"/>
  <c r="AQ143" i="1"/>
  <c r="AQ142" i="1" s="1"/>
  <c r="AO143" i="1"/>
  <c r="AO142" i="1" s="1"/>
  <c r="AM143" i="1"/>
  <c r="AM142" i="1" s="1"/>
  <c r="AK143" i="1"/>
  <c r="AK142" i="1" s="1"/>
  <c r="AI143" i="1"/>
  <c r="AI142" i="1" s="1"/>
  <c r="AG143" i="1"/>
  <c r="AG142" i="1" s="1"/>
  <c r="AE143" i="1"/>
  <c r="AE142" i="1" s="1"/>
  <c r="AC143" i="1"/>
  <c r="AC142" i="1" s="1"/>
  <c r="AA143" i="1"/>
  <c r="AA142" i="1" s="1"/>
  <c r="Y143" i="1"/>
  <c r="Y142" i="1" s="1"/>
  <c r="W143" i="1"/>
  <c r="W142" i="1" s="1"/>
  <c r="U143" i="1"/>
  <c r="U142" i="1" s="1"/>
  <c r="S143" i="1"/>
  <c r="S142" i="1" s="1"/>
  <c r="Q143" i="1"/>
  <c r="Q142" i="1" s="1"/>
  <c r="O143" i="1"/>
  <c r="O142" i="1" s="1"/>
  <c r="M143" i="1"/>
  <c r="M142" i="1" s="1"/>
  <c r="EF142" i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I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EH141" i="1"/>
  <c r="EG141" i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EH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EH139" i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EH138" i="1"/>
  <c r="EG138" i="1"/>
  <c r="EE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EH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EH136" i="1"/>
  <c r="EH135" i="1" s="1"/>
  <c r="EG136" i="1"/>
  <c r="EG135" i="1" s="1"/>
  <c r="EE136" i="1"/>
  <c r="EE135" i="1" s="1"/>
  <c r="EC136" i="1"/>
  <c r="EC135" i="1" s="1"/>
  <c r="EA136" i="1"/>
  <c r="EA135" i="1" s="1"/>
  <c r="DY136" i="1"/>
  <c r="DY135" i="1" s="1"/>
  <c r="DW136" i="1"/>
  <c r="DW135" i="1" s="1"/>
  <c r="DU136" i="1"/>
  <c r="DU135" i="1" s="1"/>
  <c r="DS136" i="1"/>
  <c r="DS135" i="1" s="1"/>
  <c r="DQ136" i="1"/>
  <c r="DQ135" i="1" s="1"/>
  <c r="DO136" i="1"/>
  <c r="DO135" i="1" s="1"/>
  <c r="DM136" i="1"/>
  <c r="DK136" i="1"/>
  <c r="DK135" i="1" s="1"/>
  <c r="DI136" i="1"/>
  <c r="DI135" i="1" s="1"/>
  <c r="DG136" i="1"/>
  <c r="DG135" i="1" s="1"/>
  <c r="DE136" i="1"/>
  <c r="DC136" i="1"/>
  <c r="DC135" i="1" s="1"/>
  <c r="DA136" i="1"/>
  <c r="DA135" i="1" s="1"/>
  <c r="CY136" i="1"/>
  <c r="CY135" i="1" s="1"/>
  <c r="CW136" i="1"/>
  <c r="CW135" i="1" s="1"/>
  <c r="CU136" i="1"/>
  <c r="CU135" i="1" s="1"/>
  <c r="CS136" i="1"/>
  <c r="CS135" i="1" s="1"/>
  <c r="CQ136" i="1"/>
  <c r="CQ135" i="1" s="1"/>
  <c r="CO136" i="1"/>
  <c r="CO135" i="1" s="1"/>
  <c r="CM136" i="1"/>
  <c r="CM135" i="1" s="1"/>
  <c r="CK136" i="1"/>
  <c r="CK135" i="1" s="1"/>
  <c r="CI136" i="1"/>
  <c r="CI135" i="1" s="1"/>
  <c r="CG136" i="1"/>
  <c r="CG135" i="1" s="1"/>
  <c r="CE136" i="1"/>
  <c r="CE135" i="1" s="1"/>
  <c r="CC136" i="1"/>
  <c r="CC135" i="1" s="1"/>
  <c r="CA136" i="1"/>
  <c r="CA135" i="1" s="1"/>
  <c r="BY136" i="1"/>
  <c r="BY135" i="1" s="1"/>
  <c r="BW136" i="1"/>
  <c r="BW135" i="1" s="1"/>
  <c r="BU136" i="1"/>
  <c r="BU135" i="1" s="1"/>
  <c r="BS136" i="1"/>
  <c r="BS135" i="1" s="1"/>
  <c r="BQ136" i="1"/>
  <c r="BQ135" i="1" s="1"/>
  <c r="BO136" i="1"/>
  <c r="BO135" i="1" s="1"/>
  <c r="BM136" i="1"/>
  <c r="BM135" i="1" s="1"/>
  <c r="BK136" i="1"/>
  <c r="BK135" i="1" s="1"/>
  <c r="BI136" i="1"/>
  <c r="BI135" i="1" s="1"/>
  <c r="BG136" i="1"/>
  <c r="BG135" i="1" s="1"/>
  <c r="BE136" i="1"/>
  <c r="BE135" i="1" s="1"/>
  <c r="BC136" i="1"/>
  <c r="BC135" i="1" s="1"/>
  <c r="BA136" i="1"/>
  <c r="AY136" i="1"/>
  <c r="AY135" i="1" s="1"/>
  <c r="AW136" i="1"/>
  <c r="AW135" i="1" s="1"/>
  <c r="AU136" i="1"/>
  <c r="AU135" i="1" s="1"/>
  <c r="AS136" i="1"/>
  <c r="AS135" i="1" s="1"/>
  <c r="AQ136" i="1"/>
  <c r="AQ135" i="1" s="1"/>
  <c r="AO136" i="1"/>
  <c r="AO135" i="1" s="1"/>
  <c r="AM136" i="1"/>
  <c r="AM135" i="1" s="1"/>
  <c r="AK136" i="1"/>
  <c r="AK135" i="1" s="1"/>
  <c r="AI136" i="1"/>
  <c r="AI135" i="1" s="1"/>
  <c r="AG136" i="1"/>
  <c r="AG135" i="1" s="1"/>
  <c r="AE136" i="1"/>
  <c r="AE135" i="1" s="1"/>
  <c r="AC136" i="1"/>
  <c r="AC135" i="1" s="1"/>
  <c r="AA136" i="1"/>
  <c r="AA135" i="1" s="1"/>
  <c r="Y136" i="1"/>
  <c r="Y135" i="1" s="1"/>
  <c r="W136" i="1"/>
  <c r="W135" i="1" s="1"/>
  <c r="U136" i="1"/>
  <c r="U135" i="1" s="1"/>
  <c r="S136" i="1"/>
  <c r="S135" i="1" s="1"/>
  <c r="Q136" i="1"/>
  <c r="Q135" i="1" s="1"/>
  <c r="O136" i="1"/>
  <c r="O135" i="1" s="1"/>
  <c r="M136" i="1"/>
  <c r="M135" i="1" s="1"/>
  <c r="EF135" i="1"/>
  <c r="ED135" i="1"/>
  <c r="EB135" i="1"/>
  <c r="DZ135" i="1"/>
  <c r="DX135" i="1"/>
  <c r="DV135" i="1"/>
  <c r="DT135" i="1"/>
  <c r="DR135" i="1"/>
  <c r="DP135" i="1"/>
  <c r="DN135" i="1"/>
  <c r="DM135" i="1"/>
  <c r="DL135" i="1"/>
  <c r="DJ135" i="1"/>
  <c r="DH135" i="1"/>
  <c r="DF135" i="1"/>
  <c r="DE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BA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L135" i="1"/>
  <c r="EH134" i="1"/>
  <c r="EG134" i="1"/>
  <c r="EE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EH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H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EH131" i="1"/>
  <c r="EH130" i="1" s="1"/>
  <c r="EG131" i="1"/>
  <c r="EG130" i="1" s="1"/>
  <c r="EE131" i="1"/>
  <c r="EE130" i="1" s="1"/>
  <c r="EC131" i="1"/>
  <c r="EC130" i="1" s="1"/>
  <c r="EA131" i="1"/>
  <c r="EA130" i="1" s="1"/>
  <c r="DY131" i="1"/>
  <c r="DY130" i="1" s="1"/>
  <c r="DW131" i="1"/>
  <c r="DW130" i="1" s="1"/>
  <c r="DU131" i="1"/>
  <c r="DU130" i="1" s="1"/>
  <c r="DS131" i="1"/>
  <c r="DS130" i="1" s="1"/>
  <c r="DQ131" i="1"/>
  <c r="DQ130" i="1" s="1"/>
  <c r="DO131" i="1"/>
  <c r="DO130" i="1" s="1"/>
  <c r="DM131" i="1"/>
  <c r="DM130" i="1" s="1"/>
  <c r="DK131" i="1"/>
  <c r="DK130" i="1" s="1"/>
  <c r="DI131" i="1"/>
  <c r="DI130" i="1" s="1"/>
  <c r="DG131" i="1"/>
  <c r="DG130" i="1" s="1"/>
  <c r="DE131" i="1"/>
  <c r="DE130" i="1" s="1"/>
  <c r="DC131" i="1"/>
  <c r="DC130" i="1" s="1"/>
  <c r="DA131" i="1"/>
  <c r="DA130" i="1" s="1"/>
  <c r="CY131" i="1"/>
  <c r="CY130" i="1" s="1"/>
  <c r="CW131" i="1"/>
  <c r="CW130" i="1" s="1"/>
  <c r="CU131" i="1"/>
  <c r="CU130" i="1" s="1"/>
  <c r="CS131" i="1"/>
  <c r="CS130" i="1" s="1"/>
  <c r="CQ131" i="1"/>
  <c r="CQ130" i="1" s="1"/>
  <c r="CO131" i="1"/>
  <c r="CO130" i="1" s="1"/>
  <c r="CM131" i="1"/>
  <c r="CM130" i="1" s="1"/>
  <c r="CK131" i="1"/>
  <c r="CK130" i="1" s="1"/>
  <c r="CI131" i="1"/>
  <c r="CI130" i="1" s="1"/>
  <c r="CG131" i="1"/>
  <c r="CG130" i="1" s="1"/>
  <c r="CE131" i="1"/>
  <c r="CE130" i="1" s="1"/>
  <c r="CC131" i="1"/>
  <c r="CC130" i="1" s="1"/>
  <c r="CA131" i="1"/>
  <c r="CA130" i="1" s="1"/>
  <c r="BY131" i="1"/>
  <c r="BY130" i="1" s="1"/>
  <c r="BW131" i="1"/>
  <c r="BW130" i="1" s="1"/>
  <c r="BU131" i="1"/>
  <c r="BU130" i="1" s="1"/>
  <c r="BS131" i="1"/>
  <c r="BS130" i="1" s="1"/>
  <c r="BQ131" i="1"/>
  <c r="BQ130" i="1" s="1"/>
  <c r="BO131" i="1"/>
  <c r="BO130" i="1" s="1"/>
  <c r="BM131" i="1"/>
  <c r="BM130" i="1" s="1"/>
  <c r="BK131" i="1"/>
  <c r="BK130" i="1" s="1"/>
  <c r="BI131" i="1"/>
  <c r="BI130" i="1" s="1"/>
  <c r="BG131" i="1"/>
  <c r="BG130" i="1" s="1"/>
  <c r="BE131" i="1"/>
  <c r="BE130" i="1" s="1"/>
  <c r="BC131" i="1"/>
  <c r="BC130" i="1" s="1"/>
  <c r="BA131" i="1"/>
  <c r="BA130" i="1" s="1"/>
  <c r="AY131" i="1"/>
  <c r="AY130" i="1" s="1"/>
  <c r="AW131" i="1"/>
  <c r="AW130" i="1" s="1"/>
  <c r="AU131" i="1"/>
  <c r="AU130" i="1" s="1"/>
  <c r="AS131" i="1"/>
  <c r="AS130" i="1" s="1"/>
  <c r="AQ131" i="1"/>
  <c r="AQ130" i="1" s="1"/>
  <c r="AO131" i="1"/>
  <c r="AO130" i="1" s="1"/>
  <c r="AM131" i="1"/>
  <c r="AM130" i="1" s="1"/>
  <c r="AK131" i="1"/>
  <c r="AK130" i="1" s="1"/>
  <c r="AI131" i="1"/>
  <c r="AI130" i="1" s="1"/>
  <c r="AG131" i="1"/>
  <c r="AG130" i="1" s="1"/>
  <c r="AE131" i="1"/>
  <c r="AE130" i="1" s="1"/>
  <c r="AC131" i="1"/>
  <c r="AC130" i="1" s="1"/>
  <c r="AA131" i="1"/>
  <c r="AA130" i="1" s="1"/>
  <c r="Y131" i="1"/>
  <c r="Y130" i="1" s="1"/>
  <c r="W131" i="1"/>
  <c r="W130" i="1" s="1"/>
  <c r="U131" i="1"/>
  <c r="U130" i="1" s="1"/>
  <c r="S131" i="1"/>
  <c r="S130" i="1" s="1"/>
  <c r="Q131" i="1"/>
  <c r="Q130" i="1" s="1"/>
  <c r="O131" i="1"/>
  <c r="O130" i="1" s="1"/>
  <c r="M131" i="1"/>
  <c r="M130" i="1" s="1"/>
  <c r="EF130" i="1"/>
  <c r="ED130" i="1"/>
  <c r="EB130" i="1"/>
  <c r="DZ130" i="1"/>
  <c r="DX130" i="1"/>
  <c r="DV130" i="1"/>
  <c r="DT130" i="1"/>
  <c r="DR130" i="1"/>
  <c r="DP130" i="1"/>
  <c r="DN130" i="1"/>
  <c r="DL130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L130" i="1"/>
  <c r="EH129" i="1"/>
  <c r="EG129" i="1"/>
  <c r="EG128" i="1" s="1"/>
  <c r="EE129" i="1"/>
  <c r="EE128" i="1" s="1"/>
  <c r="EC129" i="1"/>
  <c r="EC128" i="1" s="1"/>
  <c r="EA129" i="1"/>
  <c r="EA128" i="1" s="1"/>
  <c r="DY129" i="1"/>
  <c r="DY128" i="1" s="1"/>
  <c r="DW129" i="1"/>
  <c r="DW128" i="1" s="1"/>
  <c r="DU129" i="1"/>
  <c r="DU128" i="1" s="1"/>
  <c r="DS129" i="1"/>
  <c r="DS128" i="1" s="1"/>
  <c r="DQ129" i="1"/>
  <c r="DQ128" i="1" s="1"/>
  <c r="DO129" i="1"/>
  <c r="DO128" i="1" s="1"/>
  <c r="DM129" i="1"/>
  <c r="DM128" i="1" s="1"/>
  <c r="DK129" i="1"/>
  <c r="DK128" i="1" s="1"/>
  <c r="DI129" i="1"/>
  <c r="DI128" i="1" s="1"/>
  <c r="DG129" i="1"/>
  <c r="DG128" i="1" s="1"/>
  <c r="DE129" i="1"/>
  <c r="DE128" i="1" s="1"/>
  <c r="DC129" i="1"/>
  <c r="DC128" i="1" s="1"/>
  <c r="DA129" i="1"/>
  <c r="DA128" i="1" s="1"/>
  <c r="CY129" i="1"/>
  <c r="CW129" i="1"/>
  <c r="CW128" i="1" s="1"/>
  <c r="CU129" i="1"/>
  <c r="CU128" i="1" s="1"/>
  <c r="CS129" i="1"/>
  <c r="CS128" i="1" s="1"/>
  <c r="CQ129" i="1"/>
  <c r="CQ128" i="1" s="1"/>
  <c r="CO129" i="1"/>
  <c r="CO128" i="1" s="1"/>
  <c r="CM129" i="1"/>
  <c r="CM128" i="1" s="1"/>
  <c r="CK129" i="1"/>
  <c r="CK128" i="1" s="1"/>
  <c r="CI129" i="1"/>
  <c r="CI128" i="1" s="1"/>
  <c r="CG129" i="1"/>
  <c r="CG128" i="1" s="1"/>
  <c r="CE129" i="1"/>
  <c r="CE128" i="1" s="1"/>
  <c r="CC129" i="1"/>
  <c r="CC128" i="1" s="1"/>
  <c r="CA129" i="1"/>
  <c r="CA128" i="1" s="1"/>
  <c r="BY129" i="1"/>
  <c r="BY128" i="1" s="1"/>
  <c r="BW129" i="1"/>
  <c r="BW128" i="1" s="1"/>
  <c r="BU129" i="1"/>
  <c r="BU128" i="1" s="1"/>
  <c r="BS129" i="1"/>
  <c r="BQ129" i="1"/>
  <c r="BQ128" i="1" s="1"/>
  <c r="BO129" i="1"/>
  <c r="BO128" i="1" s="1"/>
  <c r="BM129" i="1"/>
  <c r="BM128" i="1" s="1"/>
  <c r="BK129" i="1"/>
  <c r="BK128" i="1" s="1"/>
  <c r="BI129" i="1"/>
  <c r="BI128" i="1" s="1"/>
  <c r="BG129" i="1"/>
  <c r="BG128" i="1" s="1"/>
  <c r="BE129" i="1"/>
  <c r="BE128" i="1" s="1"/>
  <c r="BC129" i="1"/>
  <c r="BC128" i="1" s="1"/>
  <c r="BA129" i="1"/>
  <c r="BA128" i="1" s="1"/>
  <c r="AY129" i="1"/>
  <c r="AY128" i="1" s="1"/>
  <c r="AW129" i="1"/>
  <c r="AU129" i="1"/>
  <c r="AU128" i="1" s="1"/>
  <c r="AS129" i="1"/>
  <c r="AS128" i="1" s="1"/>
  <c r="AQ129" i="1"/>
  <c r="AQ128" i="1" s="1"/>
  <c r="AO129" i="1"/>
  <c r="AO128" i="1" s="1"/>
  <c r="AM129" i="1"/>
  <c r="AM128" i="1" s="1"/>
  <c r="AK129" i="1"/>
  <c r="AK128" i="1" s="1"/>
  <c r="AI129" i="1"/>
  <c r="AI128" i="1" s="1"/>
  <c r="AG129" i="1"/>
  <c r="AG128" i="1" s="1"/>
  <c r="AE129" i="1"/>
  <c r="AC129" i="1"/>
  <c r="AC128" i="1" s="1"/>
  <c r="AA129" i="1"/>
  <c r="AA128" i="1" s="1"/>
  <c r="Y129" i="1"/>
  <c r="Y128" i="1" s="1"/>
  <c r="W129" i="1"/>
  <c r="W128" i="1" s="1"/>
  <c r="U129" i="1"/>
  <c r="U128" i="1" s="1"/>
  <c r="S129" i="1"/>
  <c r="S128" i="1" s="1"/>
  <c r="Q129" i="1"/>
  <c r="Q128" i="1" s="1"/>
  <c r="O129" i="1"/>
  <c r="O128" i="1" s="1"/>
  <c r="M129" i="1"/>
  <c r="M128" i="1" s="1"/>
  <c r="EF128" i="1"/>
  <c r="ED128" i="1"/>
  <c r="EB128" i="1"/>
  <c r="DZ128" i="1"/>
  <c r="DX128" i="1"/>
  <c r="DV128" i="1"/>
  <c r="DT128" i="1"/>
  <c r="DR128" i="1"/>
  <c r="DP128" i="1"/>
  <c r="DN128" i="1"/>
  <c r="DL128" i="1"/>
  <c r="DJ128" i="1"/>
  <c r="DH128" i="1"/>
  <c r="DF128" i="1"/>
  <c r="DD128" i="1"/>
  <c r="DB128" i="1"/>
  <c r="CZ128" i="1"/>
  <c r="CY128" i="1"/>
  <c r="CX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S128" i="1"/>
  <c r="BR128" i="1"/>
  <c r="BP128" i="1"/>
  <c r="BN128" i="1"/>
  <c r="BL128" i="1"/>
  <c r="BJ128" i="1"/>
  <c r="BH128" i="1"/>
  <c r="BF128" i="1"/>
  <c r="BD128" i="1"/>
  <c r="BB128" i="1"/>
  <c r="AZ128" i="1"/>
  <c r="AX128" i="1"/>
  <c r="AW128" i="1"/>
  <c r="AV128" i="1"/>
  <c r="AT128" i="1"/>
  <c r="AR128" i="1"/>
  <c r="AP128" i="1"/>
  <c r="AN128" i="1"/>
  <c r="AL128" i="1"/>
  <c r="AJ128" i="1"/>
  <c r="AH128" i="1"/>
  <c r="AF128" i="1"/>
  <c r="AE128" i="1"/>
  <c r="AD128" i="1"/>
  <c r="AB128" i="1"/>
  <c r="Z128" i="1"/>
  <c r="X128" i="1"/>
  <c r="V128" i="1"/>
  <c r="T128" i="1"/>
  <c r="R128" i="1"/>
  <c r="P128" i="1"/>
  <c r="N128" i="1"/>
  <c r="L128" i="1"/>
  <c r="EH127" i="1"/>
  <c r="EH126" i="1" s="1"/>
  <c r="EG127" i="1"/>
  <c r="EG126" i="1" s="1"/>
  <c r="EE127" i="1"/>
  <c r="EE126" i="1" s="1"/>
  <c r="EC127" i="1"/>
  <c r="EC126" i="1" s="1"/>
  <c r="EA127" i="1"/>
  <c r="EA126" i="1" s="1"/>
  <c r="DY127" i="1"/>
  <c r="DY126" i="1" s="1"/>
  <c r="DW127" i="1"/>
  <c r="DW126" i="1" s="1"/>
  <c r="DU127" i="1"/>
  <c r="DU126" i="1" s="1"/>
  <c r="DS127" i="1"/>
  <c r="DS126" i="1" s="1"/>
  <c r="DQ127" i="1"/>
  <c r="DQ126" i="1" s="1"/>
  <c r="DO127" i="1"/>
  <c r="DO126" i="1" s="1"/>
  <c r="DM127" i="1"/>
  <c r="DM126" i="1" s="1"/>
  <c r="DK127" i="1"/>
  <c r="DK126" i="1" s="1"/>
  <c r="DI127" i="1"/>
  <c r="DI126" i="1" s="1"/>
  <c r="DG127" i="1"/>
  <c r="DG126" i="1" s="1"/>
  <c r="DE127" i="1"/>
  <c r="DE126" i="1" s="1"/>
  <c r="DC127" i="1"/>
  <c r="DC126" i="1" s="1"/>
  <c r="DA127" i="1"/>
  <c r="DA126" i="1" s="1"/>
  <c r="CY127" i="1"/>
  <c r="CY126" i="1" s="1"/>
  <c r="CW127" i="1"/>
  <c r="CW126" i="1" s="1"/>
  <c r="CU127" i="1"/>
  <c r="CU126" i="1" s="1"/>
  <c r="CS127" i="1"/>
  <c r="CS126" i="1" s="1"/>
  <c r="CQ127" i="1"/>
  <c r="CQ126" i="1" s="1"/>
  <c r="CO127" i="1"/>
  <c r="CO126" i="1" s="1"/>
  <c r="CM127" i="1"/>
  <c r="CM126" i="1" s="1"/>
  <c r="CK127" i="1"/>
  <c r="CK126" i="1" s="1"/>
  <c r="CI127" i="1"/>
  <c r="CI126" i="1" s="1"/>
  <c r="CG127" i="1"/>
  <c r="CG126" i="1" s="1"/>
  <c r="CE127" i="1"/>
  <c r="CE126" i="1" s="1"/>
  <c r="CC127" i="1"/>
  <c r="CC126" i="1" s="1"/>
  <c r="CA127" i="1"/>
  <c r="CA126" i="1" s="1"/>
  <c r="BY127" i="1"/>
  <c r="BY126" i="1" s="1"/>
  <c r="BW127" i="1"/>
  <c r="BW126" i="1" s="1"/>
  <c r="BU127" i="1"/>
  <c r="BU126" i="1" s="1"/>
  <c r="BS127" i="1"/>
  <c r="BS126" i="1" s="1"/>
  <c r="BQ127" i="1"/>
  <c r="BQ126" i="1" s="1"/>
  <c r="BO127" i="1"/>
  <c r="BO126" i="1" s="1"/>
  <c r="BM127" i="1"/>
  <c r="BM126" i="1" s="1"/>
  <c r="BK127" i="1"/>
  <c r="BK126" i="1" s="1"/>
  <c r="BI127" i="1"/>
  <c r="BI126" i="1" s="1"/>
  <c r="BG127" i="1"/>
  <c r="BG126" i="1" s="1"/>
  <c r="BE127" i="1"/>
  <c r="BE126" i="1" s="1"/>
  <c r="BC127" i="1"/>
  <c r="BC126" i="1" s="1"/>
  <c r="BA127" i="1"/>
  <c r="BA126" i="1" s="1"/>
  <c r="AY127" i="1"/>
  <c r="AY126" i="1" s="1"/>
  <c r="AW127" i="1"/>
  <c r="AW126" i="1" s="1"/>
  <c r="AU127" i="1"/>
  <c r="AU126" i="1" s="1"/>
  <c r="AS127" i="1"/>
  <c r="AS126" i="1" s="1"/>
  <c r="AQ127" i="1"/>
  <c r="AQ126" i="1" s="1"/>
  <c r="AO127" i="1"/>
  <c r="AO126" i="1" s="1"/>
  <c r="AM127" i="1"/>
  <c r="AM126" i="1" s="1"/>
  <c r="AK127" i="1"/>
  <c r="AK126" i="1" s="1"/>
  <c r="AI127" i="1"/>
  <c r="AI126" i="1" s="1"/>
  <c r="AG127" i="1"/>
  <c r="AG126" i="1" s="1"/>
  <c r="AE127" i="1"/>
  <c r="AE126" i="1" s="1"/>
  <c r="AC127" i="1"/>
  <c r="AC126" i="1" s="1"/>
  <c r="AA127" i="1"/>
  <c r="AA126" i="1" s="1"/>
  <c r="Y127" i="1"/>
  <c r="Y126" i="1" s="1"/>
  <c r="W127" i="1"/>
  <c r="W126" i="1" s="1"/>
  <c r="U127" i="1"/>
  <c r="U126" i="1" s="1"/>
  <c r="S127" i="1"/>
  <c r="S126" i="1" s="1"/>
  <c r="Q127" i="1"/>
  <c r="Q126" i="1" s="1"/>
  <c r="O127" i="1"/>
  <c r="O126" i="1" s="1"/>
  <c r="M127" i="1"/>
  <c r="M126" i="1" s="1"/>
  <c r="EF126" i="1"/>
  <c r="ED126" i="1"/>
  <c r="EB126" i="1"/>
  <c r="DZ126" i="1"/>
  <c r="DX126" i="1"/>
  <c r="DV126" i="1"/>
  <c r="DT126" i="1"/>
  <c r="DR126" i="1"/>
  <c r="DP126" i="1"/>
  <c r="DN126" i="1"/>
  <c r="DL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EH125" i="1"/>
  <c r="EG125" i="1"/>
  <c r="EE125" i="1"/>
  <c r="EE124" i="1" s="1"/>
  <c r="EC125" i="1"/>
  <c r="EC124" i="1" s="1"/>
  <c r="EA125" i="1"/>
  <c r="EA124" i="1" s="1"/>
  <c r="DY125" i="1"/>
  <c r="DY124" i="1" s="1"/>
  <c r="DW125" i="1"/>
  <c r="DW124" i="1" s="1"/>
  <c r="DU125" i="1"/>
  <c r="DU124" i="1" s="1"/>
  <c r="DS125" i="1"/>
  <c r="DS124" i="1" s="1"/>
  <c r="DQ125" i="1"/>
  <c r="DQ124" i="1" s="1"/>
  <c r="DO125" i="1"/>
  <c r="DO124" i="1" s="1"/>
  <c r="DM125" i="1"/>
  <c r="DM124" i="1" s="1"/>
  <c r="DK125" i="1"/>
  <c r="DK124" i="1" s="1"/>
  <c r="DI125" i="1"/>
  <c r="DI124" i="1" s="1"/>
  <c r="DG125" i="1"/>
  <c r="DG124" i="1" s="1"/>
  <c r="DE125" i="1"/>
  <c r="DE124" i="1" s="1"/>
  <c r="DC125" i="1"/>
  <c r="DC124" i="1" s="1"/>
  <c r="DA125" i="1"/>
  <c r="DA124" i="1" s="1"/>
  <c r="CY125" i="1"/>
  <c r="CY124" i="1" s="1"/>
  <c r="CW125" i="1"/>
  <c r="CW124" i="1" s="1"/>
  <c r="CU125" i="1"/>
  <c r="CU124" i="1" s="1"/>
  <c r="CS125" i="1"/>
  <c r="CS124" i="1" s="1"/>
  <c r="CQ125" i="1"/>
  <c r="CQ124" i="1" s="1"/>
  <c r="CO125" i="1"/>
  <c r="CO124" i="1" s="1"/>
  <c r="CM125" i="1"/>
  <c r="CM124" i="1" s="1"/>
  <c r="CK125" i="1"/>
  <c r="CK124" i="1" s="1"/>
  <c r="CI125" i="1"/>
  <c r="CI124" i="1" s="1"/>
  <c r="CG125" i="1"/>
  <c r="CG124" i="1" s="1"/>
  <c r="CE125" i="1"/>
  <c r="CE124" i="1" s="1"/>
  <c r="CC125" i="1"/>
  <c r="CC124" i="1" s="1"/>
  <c r="CA125" i="1"/>
  <c r="CA124" i="1" s="1"/>
  <c r="BY125" i="1"/>
  <c r="BY124" i="1" s="1"/>
  <c r="BW125" i="1"/>
  <c r="BW124" i="1" s="1"/>
  <c r="BU125" i="1"/>
  <c r="BU124" i="1" s="1"/>
  <c r="BS125" i="1"/>
  <c r="BS124" i="1" s="1"/>
  <c r="BQ125" i="1"/>
  <c r="BQ124" i="1" s="1"/>
  <c r="BO125" i="1"/>
  <c r="BO124" i="1" s="1"/>
  <c r="BM125" i="1"/>
  <c r="BM124" i="1" s="1"/>
  <c r="BK125" i="1"/>
  <c r="BK124" i="1" s="1"/>
  <c r="BI125" i="1"/>
  <c r="BI124" i="1" s="1"/>
  <c r="BG125" i="1"/>
  <c r="BG124" i="1" s="1"/>
  <c r="BE125" i="1"/>
  <c r="BE124" i="1" s="1"/>
  <c r="BC125" i="1"/>
  <c r="BC124" i="1" s="1"/>
  <c r="BA125" i="1"/>
  <c r="BA124" i="1" s="1"/>
  <c r="AY125" i="1"/>
  <c r="AY124" i="1" s="1"/>
  <c r="AW125" i="1"/>
  <c r="AW124" i="1" s="1"/>
  <c r="AU125" i="1"/>
  <c r="AU124" i="1" s="1"/>
  <c r="AS125" i="1"/>
  <c r="AS124" i="1" s="1"/>
  <c r="AQ125" i="1"/>
  <c r="AQ124" i="1" s="1"/>
  <c r="AO125" i="1"/>
  <c r="AO124" i="1" s="1"/>
  <c r="AM125" i="1"/>
  <c r="AM124" i="1" s="1"/>
  <c r="AK125" i="1"/>
  <c r="AK124" i="1" s="1"/>
  <c r="AI125" i="1"/>
  <c r="AI124" i="1" s="1"/>
  <c r="AG125" i="1"/>
  <c r="AG124" i="1" s="1"/>
  <c r="AE125" i="1"/>
  <c r="AE124" i="1" s="1"/>
  <c r="AC125" i="1"/>
  <c r="AC124" i="1" s="1"/>
  <c r="AA125" i="1"/>
  <c r="AA124" i="1" s="1"/>
  <c r="Y125" i="1"/>
  <c r="Y124" i="1" s="1"/>
  <c r="W125" i="1"/>
  <c r="W124" i="1" s="1"/>
  <c r="U125" i="1"/>
  <c r="U124" i="1" s="1"/>
  <c r="S125" i="1"/>
  <c r="S124" i="1" s="1"/>
  <c r="Q125" i="1"/>
  <c r="Q124" i="1" s="1"/>
  <c r="O125" i="1"/>
  <c r="O124" i="1" s="1"/>
  <c r="M125" i="1"/>
  <c r="M124" i="1" s="1"/>
  <c r="EH124" i="1"/>
  <c r="EG124" i="1"/>
  <c r="EF124" i="1"/>
  <c r="ED124" i="1"/>
  <c r="EB124" i="1"/>
  <c r="DZ124" i="1"/>
  <c r="DX124" i="1"/>
  <c r="DV124" i="1"/>
  <c r="DT124" i="1"/>
  <c r="DR124" i="1"/>
  <c r="DP124" i="1"/>
  <c r="DN124" i="1"/>
  <c r="DL124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L124" i="1"/>
  <c r="EH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EH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H121" i="1"/>
  <c r="EG121" i="1"/>
  <c r="EE121" i="1"/>
  <c r="EC121" i="1"/>
  <c r="EA121" i="1"/>
  <c r="EA120" i="1" s="1"/>
  <c r="DY121" i="1"/>
  <c r="DW121" i="1"/>
  <c r="DW120" i="1" s="1"/>
  <c r="DU121" i="1"/>
  <c r="DS121" i="1"/>
  <c r="DS120" i="1" s="1"/>
  <c r="DQ121" i="1"/>
  <c r="DO121" i="1"/>
  <c r="DO120" i="1" s="1"/>
  <c r="DM121" i="1"/>
  <c r="DK121" i="1"/>
  <c r="DK120" i="1" s="1"/>
  <c r="DI121" i="1"/>
  <c r="DG121" i="1"/>
  <c r="DG120" i="1" s="1"/>
  <c r="DE121" i="1"/>
  <c r="DC121" i="1"/>
  <c r="DC120" i="1" s="1"/>
  <c r="DA121" i="1"/>
  <c r="CY121" i="1"/>
  <c r="CY120" i="1" s="1"/>
  <c r="CW121" i="1"/>
  <c r="CU121" i="1"/>
  <c r="CU120" i="1" s="1"/>
  <c r="CS121" i="1"/>
  <c r="CQ121" i="1"/>
  <c r="CQ120" i="1" s="1"/>
  <c r="CO121" i="1"/>
  <c r="CM121" i="1"/>
  <c r="CM120" i="1" s="1"/>
  <c r="CK121" i="1"/>
  <c r="CI121" i="1"/>
  <c r="CI120" i="1" s="1"/>
  <c r="CG121" i="1"/>
  <c r="CE121" i="1"/>
  <c r="CE120" i="1" s="1"/>
  <c r="CC121" i="1"/>
  <c r="CA121" i="1"/>
  <c r="CA120" i="1" s="1"/>
  <c r="BY121" i="1"/>
  <c r="BW121" i="1"/>
  <c r="BW120" i="1" s="1"/>
  <c r="BU121" i="1"/>
  <c r="BS121" i="1"/>
  <c r="BS120" i="1" s="1"/>
  <c r="BQ121" i="1"/>
  <c r="BO121" i="1"/>
  <c r="BO120" i="1" s="1"/>
  <c r="BM121" i="1"/>
  <c r="BK121" i="1"/>
  <c r="BK120" i="1" s="1"/>
  <c r="BI121" i="1"/>
  <c r="BG121" i="1"/>
  <c r="BG120" i="1" s="1"/>
  <c r="BE121" i="1"/>
  <c r="BC121" i="1"/>
  <c r="BC120" i="1" s="1"/>
  <c r="BA121" i="1"/>
  <c r="AY121" i="1"/>
  <c r="AY120" i="1" s="1"/>
  <c r="AW121" i="1"/>
  <c r="AU121" i="1"/>
  <c r="AU120" i="1" s="1"/>
  <c r="AS121" i="1"/>
  <c r="AQ121" i="1"/>
  <c r="AQ120" i="1" s="1"/>
  <c r="AO121" i="1"/>
  <c r="AM121" i="1"/>
  <c r="AM120" i="1" s="1"/>
  <c r="AK121" i="1"/>
  <c r="AI121" i="1"/>
  <c r="AI120" i="1" s="1"/>
  <c r="AG121" i="1"/>
  <c r="AE121" i="1"/>
  <c r="AE120" i="1" s="1"/>
  <c r="AC121" i="1"/>
  <c r="AA121" i="1"/>
  <c r="AA120" i="1" s="1"/>
  <c r="Y121" i="1"/>
  <c r="W121" i="1"/>
  <c r="W120" i="1" s="1"/>
  <c r="U121" i="1"/>
  <c r="S121" i="1"/>
  <c r="S120" i="1" s="1"/>
  <c r="Q121" i="1"/>
  <c r="O121" i="1"/>
  <c r="O120" i="1" s="1"/>
  <c r="M121" i="1"/>
  <c r="EH120" i="1"/>
  <c r="EF120" i="1"/>
  <c r="EE120" i="1"/>
  <c r="ED120" i="1"/>
  <c r="EB120" i="1"/>
  <c r="DZ120" i="1"/>
  <c r="DX120" i="1"/>
  <c r="DV120" i="1"/>
  <c r="DT120" i="1"/>
  <c r="DR120" i="1"/>
  <c r="DP120" i="1"/>
  <c r="DN120" i="1"/>
  <c r="DL120" i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L120" i="1"/>
  <c r="EH119" i="1"/>
  <c r="EG119" i="1"/>
  <c r="EE119" i="1"/>
  <c r="EE118" i="1" s="1"/>
  <c r="EC119" i="1"/>
  <c r="EC118" i="1" s="1"/>
  <c r="EA119" i="1"/>
  <c r="EA118" i="1" s="1"/>
  <c r="DY119" i="1"/>
  <c r="DY118" i="1" s="1"/>
  <c r="DW119" i="1"/>
  <c r="DW118" i="1" s="1"/>
  <c r="DU119" i="1"/>
  <c r="DU118" i="1" s="1"/>
  <c r="DS119" i="1"/>
  <c r="DS118" i="1" s="1"/>
  <c r="DQ119" i="1"/>
  <c r="DQ118" i="1" s="1"/>
  <c r="DO119" i="1"/>
  <c r="DO118" i="1" s="1"/>
  <c r="DM119" i="1"/>
  <c r="DM118" i="1" s="1"/>
  <c r="DK119" i="1"/>
  <c r="DK118" i="1" s="1"/>
  <c r="DI119" i="1"/>
  <c r="DI118" i="1" s="1"/>
  <c r="DG119" i="1"/>
  <c r="DG118" i="1" s="1"/>
  <c r="DE119" i="1"/>
  <c r="DE118" i="1" s="1"/>
  <c r="DC119" i="1"/>
  <c r="DC118" i="1" s="1"/>
  <c r="DA119" i="1"/>
  <c r="DA118" i="1" s="1"/>
  <c r="CY119" i="1"/>
  <c r="CY118" i="1" s="1"/>
  <c r="CW119" i="1"/>
  <c r="CW118" i="1" s="1"/>
  <c r="CU119" i="1"/>
  <c r="CU118" i="1" s="1"/>
  <c r="CS119" i="1"/>
  <c r="CS118" i="1" s="1"/>
  <c r="CQ119" i="1"/>
  <c r="CQ118" i="1" s="1"/>
  <c r="CO119" i="1"/>
  <c r="CO118" i="1" s="1"/>
  <c r="CM119" i="1"/>
  <c r="CM118" i="1" s="1"/>
  <c r="CK119" i="1"/>
  <c r="CK118" i="1" s="1"/>
  <c r="CI119" i="1"/>
  <c r="CI118" i="1" s="1"/>
  <c r="CG119" i="1"/>
  <c r="CG118" i="1" s="1"/>
  <c r="CE119" i="1"/>
  <c r="CE118" i="1" s="1"/>
  <c r="CC119" i="1"/>
  <c r="CC118" i="1" s="1"/>
  <c r="CA119" i="1"/>
  <c r="CA118" i="1" s="1"/>
  <c r="BY119" i="1"/>
  <c r="BY118" i="1" s="1"/>
  <c r="BW119" i="1"/>
  <c r="BW118" i="1" s="1"/>
  <c r="BU119" i="1"/>
  <c r="BU118" i="1" s="1"/>
  <c r="BS119" i="1"/>
  <c r="BS118" i="1" s="1"/>
  <c r="BQ119" i="1"/>
  <c r="BQ118" i="1" s="1"/>
  <c r="BO119" i="1"/>
  <c r="BO118" i="1" s="1"/>
  <c r="BM119" i="1"/>
  <c r="BM118" i="1" s="1"/>
  <c r="BK119" i="1"/>
  <c r="BK118" i="1" s="1"/>
  <c r="BI119" i="1"/>
  <c r="BI118" i="1" s="1"/>
  <c r="BG119" i="1"/>
  <c r="BG118" i="1" s="1"/>
  <c r="BE119" i="1"/>
  <c r="BE118" i="1" s="1"/>
  <c r="BC119" i="1"/>
  <c r="BC118" i="1" s="1"/>
  <c r="BA119" i="1"/>
  <c r="BA118" i="1" s="1"/>
  <c r="AY119" i="1"/>
  <c r="AY118" i="1" s="1"/>
  <c r="AW119" i="1"/>
  <c r="AW118" i="1" s="1"/>
  <c r="AU119" i="1"/>
  <c r="AU118" i="1" s="1"/>
  <c r="AS119" i="1"/>
  <c r="AS118" i="1" s="1"/>
  <c r="AQ119" i="1"/>
  <c r="AQ118" i="1" s="1"/>
  <c r="AO119" i="1"/>
  <c r="AO118" i="1" s="1"/>
  <c r="AM119" i="1"/>
  <c r="AM118" i="1" s="1"/>
  <c r="AK119" i="1"/>
  <c r="AK118" i="1" s="1"/>
  <c r="AI119" i="1"/>
  <c r="AI118" i="1" s="1"/>
  <c r="AG119" i="1"/>
  <c r="AG118" i="1" s="1"/>
  <c r="AE119" i="1"/>
  <c r="AE118" i="1" s="1"/>
  <c r="AC119" i="1"/>
  <c r="AC118" i="1" s="1"/>
  <c r="AA119" i="1"/>
  <c r="AA118" i="1" s="1"/>
  <c r="Y119" i="1"/>
  <c r="Y118" i="1" s="1"/>
  <c r="W119" i="1"/>
  <c r="W118" i="1" s="1"/>
  <c r="U119" i="1"/>
  <c r="U118" i="1" s="1"/>
  <c r="S119" i="1"/>
  <c r="S118" i="1" s="1"/>
  <c r="Q119" i="1"/>
  <c r="Q118" i="1" s="1"/>
  <c r="O119" i="1"/>
  <c r="O118" i="1" s="1"/>
  <c r="M119" i="1"/>
  <c r="EH118" i="1"/>
  <c r="EG118" i="1"/>
  <c r="EF118" i="1"/>
  <c r="ED118" i="1"/>
  <c r="EB118" i="1"/>
  <c r="DZ118" i="1"/>
  <c r="DX118" i="1"/>
  <c r="DV118" i="1"/>
  <c r="DT118" i="1"/>
  <c r="DR118" i="1"/>
  <c r="DP118" i="1"/>
  <c r="DN118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L118" i="1"/>
  <c r="EH117" i="1"/>
  <c r="EG117" i="1"/>
  <c r="EG116" i="1" s="1"/>
  <c r="EE117" i="1"/>
  <c r="EC117" i="1"/>
  <c r="EC116" i="1" s="1"/>
  <c r="EA117" i="1"/>
  <c r="EA116" i="1" s="1"/>
  <c r="DY117" i="1"/>
  <c r="DY116" i="1" s="1"/>
  <c r="DW117" i="1"/>
  <c r="DW116" i="1" s="1"/>
  <c r="DU117" i="1"/>
  <c r="DU116" i="1" s="1"/>
  <c r="DS117" i="1"/>
  <c r="DS116" i="1" s="1"/>
  <c r="DQ117" i="1"/>
  <c r="DQ116" i="1" s="1"/>
  <c r="DO117" i="1"/>
  <c r="DO116" i="1" s="1"/>
  <c r="DM117" i="1"/>
  <c r="DM116" i="1" s="1"/>
  <c r="DK117" i="1"/>
  <c r="DK116" i="1" s="1"/>
  <c r="DI117" i="1"/>
  <c r="DI116" i="1" s="1"/>
  <c r="DG117" i="1"/>
  <c r="DG116" i="1" s="1"/>
  <c r="DE117" i="1"/>
  <c r="DE116" i="1" s="1"/>
  <c r="DC117" i="1"/>
  <c r="DC116" i="1" s="1"/>
  <c r="DA117" i="1"/>
  <c r="DA116" i="1" s="1"/>
  <c r="CY117" i="1"/>
  <c r="CY116" i="1" s="1"/>
  <c r="CW117" i="1"/>
  <c r="CW116" i="1" s="1"/>
  <c r="CU117" i="1"/>
  <c r="CU116" i="1" s="1"/>
  <c r="CS117" i="1"/>
  <c r="CS116" i="1" s="1"/>
  <c r="CQ117" i="1"/>
  <c r="CQ116" i="1" s="1"/>
  <c r="CO117" i="1"/>
  <c r="CO116" i="1" s="1"/>
  <c r="CM117" i="1"/>
  <c r="CM116" i="1" s="1"/>
  <c r="CK117" i="1"/>
  <c r="CK116" i="1" s="1"/>
  <c r="CI117" i="1"/>
  <c r="CI116" i="1" s="1"/>
  <c r="CG117" i="1"/>
  <c r="CG116" i="1" s="1"/>
  <c r="CE117" i="1"/>
  <c r="CE116" i="1" s="1"/>
  <c r="CC117" i="1"/>
  <c r="CC116" i="1" s="1"/>
  <c r="CA117" i="1"/>
  <c r="CA116" i="1" s="1"/>
  <c r="BY117" i="1"/>
  <c r="BY116" i="1" s="1"/>
  <c r="BW117" i="1"/>
  <c r="BW116" i="1" s="1"/>
  <c r="BU117" i="1"/>
  <c r="BU116" i="1" s="1"/>
  <c r="BS117" i="1"/>
  <c r="BS116" i="1" s="1"/>
  <c r="BQ117" i="1"/>
  <c r="BQ116" i="1" s="1"/>
  <c r="BO117" i="1"/>
  <c r="BO116" i="1" s="1"/>
  <c r="BM117" i="1"/>
  <c r="BM116" i="1" s="1"/>
  <c r="BK117" i="1"/>
  <c r="BK116" i="1" s="1"/>
  <c r="BI117" i="1"/>
  <c r="BI116" i="1" s="1"/>
  <c r="BG117" i="1"/>
  <c r="BG116" i="1" s="1"/>
  <c r="BE117" i="1"/>
  <c r="BE116" i="1" s="1"/>
  <c r="BC117" i="1"/>
  <c r="BC116" i="1" s="1"/>
  <c r="BA117" i="1"/>
  <c r="BA116" i="1" s="1"/>
  <c r="AY117" i="1"/>
  <c r="AY116" i="1" s="1"/>
  <c r="AW117" i="1"/>
  <c r="AW116" i="1" s="1"/>
  <c r="AU117" i="1"/>
  <c r="AU116" i="1" s="1"/>
  <c r="AS117" i="1"/>
  <c r="AS116" i="1" s="1"/>
  <c r="AQ117" i="1"/>
  <c r="AQ116" i="1" s="1"/>
  <c r="AO117" i="1"/>
  <c r="AO116" i="1" s="1"/>
  <c r="AM117" i="1"/>
  <c r="AM116" i="1" s="1"/>
  <c r="AK117" i="1"/>
  <c r="AK116" i="1" s="1"/>
  <c r="AI117" i="1"/>
  <c r="AI116" i="1" s="1"/>
  <c r="AG117" i="1"/>
  <c r="AG116" i="1" s="1"/>
  <c r="AE117" i="1"/>
  <c r="AE116" i="1" s="1"/>
  <c r="AC117" i="1"/>
  <c r="AC116" i="1" s="1"/>
  <c r="AA117" i="1"/>
  <c r="AA116" i="1" s="1"/>
  <c r="Y117" i="1"/>
  <c r="Y116" i="1" s="1"/>
  <c r="W117" i="1"/>
  <c r="W116" i="1" s="1"/>
  <c r="U117" i="1"/>
  <c r="U116" i="1" s="1"/>
  <c r="S117" i="1"/>
  <c r="S116" i="1" s="1"/>
  <c r="Q117" i="1"/>
  <c r="Q116" i="1" s="1"/>
  <c r="O117" i="1"/>
  <c r="O116" i="1" s="1"/>
  <c r="M117" i="1"/>
  <c r="M116" i="1" s="1"/>
  <c r="EH116" i="1"/>
  <c r="EF116" i="1"/>
  <c r="EE116" i="1"/>
  <c r="ED116" i="1"/>
  <c r="EB116" i="1"/>
  <c r="DZ116" i="1"/>
  <c r="DX116" i="1"/>
  <c r="DV116" i="1"/>
  <c r="DT116" i="1"/>
  <c r="DR116" i="1"/>
  <c r="DP116" i="1"/>
  <c r="DN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N116" i="1"/>
  <c r="L116" i="1"/>
  <c r="EH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EH114" i="1"/>
  <c r="EG114" i="1"/>
  <c r="EG113" i="1" s="1"/>
  <c r="EE114" i="1"/>
  <c r="EC114" i="1"/>
  <c r="EA114" i="1"/>
  <c r="DY114" i="1"/>
  <c r="DY113" i="1" s="1"/>
  <c r="DW114" i="1"/>
  <c r="DW113" i="1" s="1"/>
  <c r="DU114" i="1"/>
  <c r="DS114" i="1"/>
  <c r="DS113" i="1" s="1"/>
  <c r="DQ114" i="1"/>
  <c r="DQ113" i="1" s="1"/>
  <c r="DO114" i="1"/>
  <c r="DM114" i="1"/>
  <c r="DK114" i="1"/>
  <c r="DK113" i="1" s="1"/>
  <c r="DI114" i="1"/>
  <c r="DI113" i="1" s="1"/>
  <c r="DG114" i="1"/>
  <c r="DG113" i="1" s="1"/>
  <c r="DE114" i="1"/>
  <c r="DC114" i="1"/>
  <c r="DC113" i="1" s="1"/>
  <c r="DA114" i="1"/>
  <c r="DA113" i="1" s="1"/>
  <c r="CY114" i="1"/>
  <c r="CW114" i="1"/>
  <c r="CU114" i="1"/>
  <c r="CU113" i="1" s="1"/>
  <c r="CS114" i="1"/>
  <c r="CS113" i="1" s="1"/>
  <c r="CQ114" i="1"/>
  <c r="CQ113" i="1" s="1"/>
  <c r="CO114" i="1"/>
  <c r="CM114" i="1"/>
  <c r="CM113" i="1" s="1"/>
  <c r="CK114" i="1"/>
  <c r="CK113" i="1" s="1"/>
  <c r="CI114" i="1"/>
  <c r="CG114" i="1"/>
  <c r="CE114" i="1"/>
  <c r="CE113" i="1" s="1"/>
  <c r="CC114" i="1"/>
  <c r="CC113" i="1" s="1"/>
  <c r="CA114" i="1"/>
  <c r="CA113" i="1" s="1"/>
  <c r="BY114" i="1"/>
  <c r="BW114" i="1"/>
  <c r="BW113" i="1" s="1"/>
  <c r="BU114" i="1"/>
  <c r="BU113" i="1" s="1"/>
  <c r="BS114" i="1"/>
  <c r="BQ114" i="1"/>
  <c r="BO114" i="1"/>
  <c r="BO113" i="1" s="1"/>
  <c r="BM114" i="1"/>
  <c r="BM113" i="1" s="1"/>
  <c r="BK114" i="1"/>
  <c r="BK113" i="1" s="1"/>
  <c r="BI114" i="1"/>
  <c r="BG114" i="1"/>
  <c r="BG113" i="1" s="1"/>
  <c r="BE114" i="1"/>
  <c r="BE113" i="1" s="1"/>
  <c r="BC114" i="1"/>
  <c r="BA114" i="1"/>
  <c r="AY114" i="1"/>
  <c r="AY113" i="1" s="1"/>
  <c r="AW114" i="1"/>
  <c r="AW113" i="1" s="1"/>
  <c r="AU114" i="1"/>
  <c r="AU113" i="1" s="1"/>
  <c r="AS114" i="1"/>
  <c r="AQ114" i="1"/>
  <c r="AQ113" i="1" s="1"/>
  <c r="AO114" i="1"/>
  <c r="AO113" i="1" s="1"/>
  <c r="AM114" i="1"/>
  <c r="AK114" i="1"/>
  <c r="AI114" i="1"/>
  <c r="AI113" i="1" s="1"/>
  <c r="AG114" i="1"/>
  <c r="AG113" i="1" s="1"/>
  <c r="AE114" i="1"/>
  <c r="AE113" i="1" s="1"/>
  <c r="AC114" i="1"/>
  <c r="AA114" i="1"/>
  <c r="AA113" i="1" s="1"/>
  <c r="Y114" i="1"/>
  <c r="Y113" i="1" s="1"/>
  <c r="W114" i="1"/>
  <c r="U114" i="1"/>
  <c r="S114" i="1"/>
  <c r="S113" i="1" s="1"/>
  <c r="Q114" i="1"/>
  <c r="Q113" i="1" s="1"/>
  <c r="O114" i="1"/>
  <c r="O113" i="1" s="1"/>
  <c r="M114" i="1"/>
  <c r="EH113" i="1"/>
  <c r="EF113" i="1"/>
  <c r="ED113" i="1"/>
  <c r="EB113" i="1"/>
  <c r="EA113" i="1"/>
  <c r="DZ113" i="1"/>
  <c r="DX113" i="1"/>
  <c r="DV113" i="1"/>
  <c r="DT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L113" i="1"/>
  <c r="EH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EH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EH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H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EH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H107" i="1"/>
  <c r="EG107" i="1"/>
  <c r="EE107" i="1"/>
  <c r="EC107" i="1"/>
  <c r="EC106" i="1" s="1"/>
  <c r="EA107" i="1"/>
  <c r="DY107" i="1"/>
  <c r="DW107" i="1"/>
  <c r="DU107" i="1"/>
  <c r="DU106" i="1" s="1"/>
  <c r="DS107" i="1"/>
  <c r="DQ107" i="1"/>
  <c r="DO107" i="1"/>
  <c r="DM107" i="1"/>
  <c r="DM106" i="1" s="1"/>
  <c r="DK107" i="1"/>
  <c r="DI107" i="1"/>
  <c r="DG107" i="1"/>
  <c r="DE107" i="1"/>
  <c r="DE106" i="1" s="1"/>
  <c r="DC107" i="1"/>
  <c r="DC106" i="1" s="1"/>
  <c r="DA107" i="1"/>
  <c r="CY107" i="1"/>
  <c r="CW107" i="1"/>
  <c r="CW106" i="1" s="1"/>
  <c r="CU107" i="1"/>
  <c r="CS107" i="1"/>
  <c r="CQ107" i="1"/>
  <c r="CO107" i="1"/>
  <c r="CO106" i="1" s="1"/>
  <c r="CM107" i="1"/>
  <c r="CM106" i="1" s="1"/>
  <c r="CK107" i="1"/>
  <c r="CI107" i="1"/>
  <c r="CG107" i="1"/>
  <c r="CG106" i="1" s="1"/>
  <c r="CE107" i="1"/>
  <c r="CC107" i="1"/>
  <c r="CA107" i="1"/>
  <c r="BY107" i="1"/>
  <c r="BY106" i="1" s="1"/>
  <c r="BW107" i="1"/>
  <c r="BW106" i="1" s="1"/>
  <c r="BU107" i="1"/>
  <c r="BS107" i="1"/>
  <c r="BQ107" i="1"/>
  <c r="BQ106" i="1" s="1"/>
  <c r="BO107" i="1"/>
  <c r="BM107" i="1"/>
  <c r="BK107" i="1"/>
  <c r="BI107" i="1"/>
  <c r="BI106" i="1" s="1"/>
  <c r="BG107" i="1"/>
  <c r="BG106" i="1" s="1"/>
  <c r="BE107" i="1"/>
  <c r="BE106" i="1" s="1"/>
  <c r="BC107" i="1"/>
  <c r="BA107" i="1"/>
  <c r="BA106" i="1" s="1"/>
  <c r="AY107" i="1"/>
  <c r="AW107" i="1"/>
  <c r="AW106" i="1" s="1"/>
  <c r="AU107" i="1"/>
  <c r="AS107" i="1"/>
  <c r="AS106" i="1" s="1"/>
  <c r="AQ107" i="1"/>
  <c r="AQ106" i="1" s="1"/>
  <c r="AO107" i="1"/>
  <c r="AO106" i="1" s="1"/>
  <c r="AM107" i="1"/>
  <c r="AK107" i="1"/>
  <c r="AK106" i="1" s="1"/>
  <c r="AI107" i="1"/>
  <c r="AG107" i="1"/>
  <c r="AG106" i="1" s="1"/>
  <c r="AE107" i="1"/>
  <c r="AC107" i="1"/>
  <c r="AC106" i="1" s="1"/>
  <c r="AA107" i="1"/>
  <c r="AA106" i="1" s="1"/>
  <c r="Y107" i="1"/>
  <c r="Y106" i="1" s="1"/>
  <c r="W107" i="1"/>
  <c r="U107" i="1"/>
  <c r="U106" i="1" s="1"/>
  <c r="S107" i="1"/>
  <c r="Q107" i="1"/>
  <c r="Q106" i="1" s="1"/>
  <c r="O107" i="1"/>
  <c r="M107" i="1"/>
  <c r="EH106" i="1"/>
  <c r="EF106" i="1"/>
  <c r="ED106" i="1"/>
  <c r="EB106" i="1"/>
  <c r="DZ106" i="1"/>
  <c r="DX106" i="1"/>
  <c r="DV106" i="1"/>
  <c r="DT106" i="1"/>
  <c r="DS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L106" i="1"/>
  <c r="EH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EH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EH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EH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EH100" i="1"/>
  <c r="EH99" i="1" s="1"/>
  <c r="EG100" i="1"/>
  <c r="EG99" i="1" s="1"/>
  <c r="EE100" i="1"/>
  <c r="EE99" i="1" s="1"/>
  <c r="EC100" i="1"/>
  <c r="EA100" i="1"/>
  <c r="DY100" i="1"/>
  <c r="DY99" i="1" s="1"/>
  <c r="DW100" i="1"/>
  <c r="DU100" i="1"/>
  <c r="DU99" i="1" s="1"/>
  <c r="DS100" i="1"/>
  <c r="DQ100" i="1"/>
  <c r="DQ99" i="1" s="1"/>
  <c r="DO100" i="1"/>
  <c r="DM100" i="1"/>
  <c r="DM99" i="1" s="1"/>
  <c r="DK100" i="1"/>
  <c r="DI100" i="1"/>
  <c r="DI99" i="1" s="1"/>
  <c r="DG100" i="1"/>
  <c r="DE100" i="1"/>
  <c r="DE99" i="1" s="1"/>
  <c r="DC100" i="1"/>
  <c r="DA100" i="1"/>
  <c r="DA99" i="1" s="1"/>
  <c r="CY100" i="1"/>
  <c r="CW100" i="1"/>
  <c r="CW99" i="1" s="1"/>
  <c r="CU100" i="1"/>
  <c r="CS100" i="1"/>
  <c r="CS99" i="1" s="1"/>
  <c r="CQ100" i="1"/>
  <c r="CO100" i="1"/>
  <c r="CO99" i="1" s="1"/>
  <c r="CM100" i="1"/>
  <c r="CK100" i="1"/>
  <c r="CK99" i="1" s="1"/>
  <c r="CI100" i="1"/>
  <c r="CG100" i="1"/>
  <c r="CG99" i="1" s="1"/>
  <c r="CE100" i="1"/>
  <c r="CC100" i="1"/>
  <c r="CC99" i="1" s="1"/>
  <c r="CA100" i="1"/>
  <c r="BY100" i="1"/>
  <c r="BY99" i="1" s="1"/>
  <c r="BW100" i="1"/>
  <c r="BU100" i="1"/>
  <c r="BU99" i="1" s="1"/>
  <c r="BS100" i="1"/>
  <c r="BS99" i="1" s="1"/>
  <c r="BQ100" i="1"/>
  <c r="BQ99" i="1" s="1"/>
  <c r="BO100" i="1"/>
  <c r="BM100" i="1"/>
  <c r="BM99" i="1" s="1"/>
  <c r="BK100" i="1"/>
  <c r="BI100" i="1"/>
  <c r="BI99" i="1" s="1"/>
  <c r="BG100" i="1"/>
  <c r="BE100" i="1"/>
  <c r="BE99" i="1" s="1"/>
  <c r="BC100" i="1"/>
  <c r="BA100" i="1"/>
  <c r="BA99" i="1" s="1"/>
  <c r="AY100" i="1"/>
  <c r="AW100" i="1"/>
  <c r="AW99" i="1" s="1"/>
  <c r="AU100" i="1"/>
  <c r="AS100" i="1"/>
  <c r="AS99" i="1" s="1"/>
  <c r="AQ100" i="1"/>
  <c r="AO100" i="1"/>
  <c r="AO99" i="1" s="1"/>
  <c r="AM100" i="1"/>
  <c r="AK100" i="1"/>
  <c r="AK99" i="1" s="1"/>
  <c r="AI100" i="1"/>
  <c r="AG100" i="1"/>
  <c r="AG99" i="1" s="1"/>
  <c r="AE100" i="1"/>
  <c r="AC100" i="1"/>
  <c r="AC99" i="1" s="1"/>
  <c r="AA100" i="1"/>
  <c r="Y100" i="1"/>
  <c r="Y99" i="1" s="1"/>
  <c r="W100" i="1"/>
  <c r="U100" i="1"/>
  <c r="U99" i="1" s="1"/>
  <c r="S100" i="1"/>
  <c r="Q100" i="1"/>
  <c r="Q99" i="1" s="1"/>
  <c r="O100" i="1"/>
  <c r="M100" i="1"/>
  <c r="EF99" i="1"/>
  <c r="ED99" i="1"/>
  <c r="EB99" i="1"/>
  <c r="DZ99" i="1"/>
  <c r="DX99" i="1"/>
  <c r="DV99" i="1"/>
  <c r="DT99" i="1"/>
  <c r="DR99" i="1"/>
  <c r="DP99" i="1"/>
  <c r="DN99" i="1"/>
  <c r="DL99" i="1"/>
  <c r="DJ99" i="1"/>
  <c r="DH99" i="1"/>
  <c r="DF99" i="1"/>
  <c r="DD99" i="1"/>
  <c r="DB99" i="1"/>
  <c r="CZ99" i="1"/>
  <c r="CY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M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L99" i="1"/>
  <c r="EH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EH97" i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EH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EH94" i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EH93" i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EH91" i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EH90" i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EH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EH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EH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H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EH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H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H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EH81" i="1"/>
  <c r="EH80" i="1" s="1"/>
  <c r="EG81" i="1"/>
  <c r="EE81" i="1"/>
  <c r="EC81" i="1"/>
  <c r="EA81" i="1"/>
  <c r="EA80" i="1" s="1"/>
  <c r="DY81" i="1"/>
  <c r="DW81" i="1"/>
  <c r="DU81" i="1"/>
  <c r="DS81" i="1"/>
  <c r="DQ81" i="1"/>
  <c r="DO81" i="1"/>
  <c r="DM81" i="1"/>
  <c r="DK81" i="1"/>
  <c r="DK80" i="1" s="1"/>
  <c r="DI81" i="1"/>
  <c r="DG81" i="1"/>
  <c r="DE81" i="1"/>
  <c r="DC81" i="1"/>
  <c r="DA81" i="1"/>
  <c r="CY81" i="1"/>
  <c r="CW81" i="1"/>
  <c r="CU81" i="1"/>
  <c r="CU80" i="1" s="1"/>
  <c r="CS81" i="1"/>
  <c r="CQ81" i="1"/>
  <c r="CO81" i="1"/>
  <c r="CM81" i="1"/>
  <c r="CM80" i="1" s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G80" i="1" s="1"/>
  <c r="BE81" i="1"/>
  <c r="BC81" i="1"/>
  <c r="BA81" i="1"/>
  <c r="AY81" i="1"/>
  <c r="AY80" i="1" s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EF80" i="1"/>
  <c r="ED80" i="1"/>
  <c r="EB80" i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EH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EH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EH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EH76" i="1"/>
  <c r="EH75" i="1" s="1"/>
  <c r="EG76" i="1"/>
  <c r="EE76" i="1"/>
  <c r="EC76" i="1"/>
  <c r="EA76" i="1"/>
  <c r="EA75" i="1" s="1"/>
  <c r="DY76" i="1"/>
  <c r="DW76" i="1"/>
  <c r="DU76" i="1"/>
  <c r="DS76" i="1"/>
  <c r="DS75" i="1" s="1"/>
  <c r="DQ76" i="1"/>
  <c r="DO76" i="1"/>
  <c r="DM76" i="1"/>
  <c r="DK76" i="1"/>
  <c r="DK75" i="1" s="1"/>
  <c r="DI76" i="1"/>
  <c r="DG76" i="1"/>
  <c r="DE76" i="1"/>
  <c r="DC76" i="1"/>
  <c r="DC75" i="1" s="1"/>
  <c r="DA76" i="1"/>
  <c r="CY76" i="1"/>
  <c r="CW76" i="1"/>
  <c r="CU76" i="1"/>
  <c r="CU75" i="1" s="1"/>
  <c r="CS76" i="1"/>
  <c r="CQ76" i="1"/>
  <c r="CO76" i="1"/>
  <c r="CM76" i="1"/>
  <c r="CM75" i="1" s="1"/>
  <c r="CK76" i="1"/>
  <c r="CI76" i="1"/>
  <c r="CG76" i="1"/>
  <c r="CE76" i="1"/>
  <c r="CE75" i="1" s="1"/>
  <c r="CC76" i="1"/>
  <c r="CA76" i="1"/>
  <c r="BY76" i="1"/>
  <c r="BW76" i="1"/>
  <c r="BW75" i="1" s="1"/>
  <c r="BU76" i="1"/>
  <c r="BS76" i="1"/>
  <c r="BQ76" i="1"/>
  <c r="BO76" i="1"/>
  <c r="BO75" i="1" s="1"/>
  <c r="BM76" i="1"/>
  <c r="BK76" i="1"/>
  <c r="BI76" i="1"/>
  <c r="BG76" i="1"/>
  <c r="BG75" i="1" s="1"/>
  <c r="BE76" i="1"/>
  <c r="BC76" i="1"/>
  <c r="BA76" i="1"/>
  <c r="AY76" i="1"/>
  <c r="AY75" i="1" s="1"/>
  <c r="AW76" i="1"/>
  <c r="AU76" i="1"/>
  <c r="AS76" i="1"/>
  <c r="AQ76" i="1"/>
  <c r="AQ75" i="1" s="1"/>
  <c r="AO76" i="1"/>
  <c r="AM76" i="1"/>
  <c r="AK76" i="1"/>
  <c r="AI76" i="1"/>
  <c r="AI75" i="1" s="1"/>
  <c r="AG76" i="1"/>
  <c r="AE76" i="1"/>
  <c r="AE75" i="1" s="1"/>
  <c r="AC76" i="1"/>
  <c r="AA76" i="1"/>
  <c r="AA75" i="1" s="1"/>
  <c r="Y76" i="1"/>
  <c r="W76" i="1"/>
  <c r="U76" i="1"/>
  <c r="S76" i="1"/>
  <c r="S75" i="1" s="1"/>
  <c r="Q76" i="1"/>
  <c r="O76" i="1"/>
  <c r="M76" i="1"/>
  <c r="EF75" i="1"/>
  <c r="ED75" i="1"/>
  <c r="EB75" i="1"/>
  <c r="DZ75" i="1"/>
  <c r="DX75" i="1"/>
  <c r="DV75" i="1"/>
  <c r="DT75" i="1"/>
  <c r="DR75" i="1"/>
  <c r="DP75" i="1"/>
  <c r="DN75" i="1"/>
  <c r="DL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L75" i="1"/>
  <c r="EH74" i="1"/>
  <c r="EG74" i="1"/>
  <c r="EE74" i="1"/>
  <c r="EE73" i="1" s="1"/>
  <c r="EC74" i="1"/>
  <c r="EC73" i="1" s="1"/>
  <c r="EA74" i="1"/>
  <c r="EA73" i="1" s="1"/>
  <c r="DY74" i="1"/>
  <c r="DY73" i="1" s="1"/>
  <c r="DW74" i="1"/>
  <c r="DW73" i="1" s="1"/>
  <c r="DU74" i="1"/>
  <c r="DU73" i="1" s="1"/>
  <c r="DS74" i="1"/>
  <c r="DS73" i="1" s="1"/>
  <c r="DQ74" i="1"/>
  <c r="DQ73" i="1" s="1"/>
  <c r="DO74" i="1"/>
  <c r="DO73" i="1" s="1"/>
  <c r="DM74" i="1"/>
  <c r="DM73" i="1" s="1"/>
  <c r="DK74" i="1"/>
  <c r="DK73" i="1" s="1"/>
  <c r="DI74" i="1"/>
  <c r="DI73" i="1" s="1"/>
  <c r="DG74" i="1"/>
  <c r="DG73" i="1" s="1"/>
  <c r="DE74" i="1"/>
  <c r="DE73" i="1" s="1"/>
  <c r="DC74" i="1"/>
  <c r="DC73" i="1" s="1"/>
  <c r="DA74" i="1"/>
  <c r="DA73" i="1" s="1"/>
  <c r="CY74" i="1"/>
  <c r="CY73" i="1" s="1"/>
  <c r="CW74" i="1"/>
  <c r="CW73" i="1" s="1"/>
  <c r="CU74" i="1"/>
  <c r="CU73" i="1" s="1"/>
  <c r="CS74" i="1"/>
  <c r="CS73" i="1" s="1"/>
  <c r="CQ74" i="1"/>
  <c r="CQ73" i="1" s="1"/>
  <c r="CO74" i="1"/>
  <c r="CO73" i="1" s="1"/>
  <c r="CM74" i="1"/>
  <c r="CM73" i="1" s="1"/>
  <c r="CK74" i="1"/>
  <c r="CK73" i="1" s="1"/>
  <c r="CI74" i="1"/>
  <c r="CI73" i="1" s="1"/>
  <c r="CG74" i="1"/>
  <c r="CG73" i="1" s="1"/>
  <c r="CE74" i="1"/>
  <c r="CE73" i="1" s="1"/>
  <c r="CC74" i="1"/>
  <c r="CC73" i="1" s="1"/>
  <c r="CA74" i="1"/>
  <c r="CA73" i="1" s="1"/>
  <c r="BY74" i="1"/>
  <c r="BY73" i="1" s="1"/>
  <c r="BW74" i="1"/>
  <c r="BW73" i="1" s="1"/>
  <c r="BU74" i="1"/>
  <c r="BU73" i="1" s="1"/>
  <c r="BS74" i="1"/>
  <c r="BS73" i="1" s="1"/>
  <c r="BQ74" i="1"/>
  <c r="BQ73" i="1" s="1"/>
  <c r="BO74" i="1"/>
  <c r="BO73" i="1" s="1"/>
  <c r="BM74" i="1"/>
  <c r="BM73" i="1" s="1"/>
  <c r="BK74" i="1"/>
  <c r="BK73" i="1" s="1"/>
  <c r="BI74" i="1"/>
  <c r="BI73" i="1" s="1"/>
  <c r="BG74" i="1"/>
  <c r="BG73" i="1" s="1"/>
  <c r="BE74" i="1"/>
  <c r="BE73" i="1" s="1"/>
  <c r="BC74" i="1"/>
  <c r="BC73" i="1" s="1"/>
  <c r="BA74" i="1"/>
  <c r="BA73" i="1" s="1"/>
  <c r="AY74" i="1"/>
  <c r="AY73" i="1" s="1"/>
  <c r="AW74" i="1"/>
  <c r="AW73" i="1" s="1"/>
  <c r="AU74" i="1"/>
  <c r="AU73" i="1" s="1"/>
  <c r="AS74" i="1"/>
  <c r="AS73" i="1" s="1"/>
  <c r="AQ74" i="1"/>
  <c r="AQ73" i="1" s="1"/>
  <c r="AO74" i="1"/>
  <c r="AO73" i="1" s="1"/>
  <c r="AM74" i="1"/>
  <c r="AM73" i="1" s="1"/>
  <c r="AK74" i="1"/>
  <c r="AK73" i="1" s="1"/>
  <c r="AI74" i="1"/>
  <c r="AI73" i="1" s="1"/>
  <c r="AG74" i="1"/>
  <c r="AG73" i="1" s="1"/>
  <c r="AE74" i="1"/>
  <c r="AE73" i="1" s="1"/>
  <c r="AC74" i="1"/>
  <c r="AC73" i="1" s="1"/>
  <c r="AA74" i="1"/>
  <c r="AA73" i="1" s="1"/>
  <c r="Y74" i="1"/>
  <c r="Y73" i="1" s="1"/>
  <c r="W74" i="1"/>
  <c r="W73" i="1" s="1"/>
  <c r="U74" i="1"/>
  <c r="U73" i="1" s="1"/>
  <c r="S74" i="1"/>
  <c r="S73" i="1" s="1"/>
  <c r="Q74" i="1"/>
  <c r="Q73" i="1" s="1"/>
  <c r="O74" i="1"/>
  <c r="O73" i="1" s="1"/>
  <c r="M74" i="1"/>
  <c r="M73" i="1" s="1"/>
  <c r="EH73" i="1"/>
  <c r="EG73" i="1"/>
  <c r="EF73" i="1"/>
  <c r="ED73" i="1"/>
  <c r="EB73" i="1"/>
  <c r="DZ73" i="1"/>
  <c r="DX73" i="1"/>
  <c r="DV73" i="1"/>
  <c r="DT73" i="1"/>
  <c r="DR73" i="1"/>
  <c r="DP73" i="1"/>
  <c r="DN73" i="1"/>
  <c r="DL73" i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L73" i="1"/>
  <c r="EH72" i="1"/>
  <c r="EG72" i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EH71" i="1"/>
  <c r="EG71" i="1"/>
  <c r="EG70" i="1" s="1"/>
  <c r="EE71" i="1"/>
  <c r="EC71" i="1"/>
  <c r="EC70" i="1" s="1"/>
  <c r="EA71" i="1"/>
  <c r="DY71" i="1"/>
  <c r="DY70" i="1" s="1"/>
  <c r="DW71" i="1"/>
  <c r="DU71" i="1"/>
  <c r="DU70" i="1" s="1"/>
  <c r="DS71" i="1"/>
  <c r="DQ71" i="1"/>
  <c r="DQ70" i="1" s="1"/>
  <c r="DO71" i="1"/>
  <c r="DM71" i="1"/>
  <c r="DM70" i="1" s="1"/>
  <c r="DK71" i="1"/>
  <c r="DI71" i="1"/>
  <c r="DI70" i="1" s="1"/>
  <c r="DG71" i="1"/>
  <c r="DE71" i="1"/>
  <c r="DE70" i="1" s="1"/>
  <c r="DC71" i="1"/>
  <c r="DA71" i="1"/>
  <c r="DA70" i="1" s="1"/>
  <c r="CY71" i="1"/>
  <c r="CW71" i="1"/>
  <c r="CW70" i="1" s="1"/>
  <c r="CU71" i="1"/>
  <c r="CS71" i="1"/>
  <c r="CS70" i="1" s="1"/>
  <c r="CQ71" i="1"/>
  <c r="CO71" i="1"/>
  <c r="CO70" i="1" s="1"/>
  <c r="CM71" i="1"/>
  <c r="CK71" i="1"/>
  <c r="CK70" i="1" s="1"/>
  <c r="CI71" i="1"/>
  <c r="CG71" i="1"/>
  <c r="CG70" i="1" s="1"/>
  <c r="CE71" i="1"/>
  <c r="CC71" i="1"/>
  <c r="CC70" i="1" s="1"/>
  <c r="CA71" i="1"/>
  <c r="BY71" i="1"/>
  <c r="BY70" i="1" s="1"/>
  <c r="BW71" i="1"/>
  <c r="BU71" i="1"/>
  <c r="BU70" i="1" s="1"/>
  <c r="BS71" i="1"/>
  <c r="BQ71" i="1"/>
  <c r="BQ70" i="1" s="1"/>
  <c r="BO71" i="1"/>
  <c r="BM71" i="1"/>
  <c r="BM70" i="1" s="1"/>
  <c r="BK71" i="1"/>
  <c r="BI71" i="1"/>
  <c r="BI70" i="1" s="1"/>
  <c r="BG71" i="1"/>
  <c r="BE71" i="1"/>
  <c r="BE70" i="1" s="1"/>
  <c r="BC71" i="1"/>
  <c r="BA71" i="1"/>
  <c r="BA70" i="1" s="1"/>
  <c r="AY71" i="1"/>
  <c r="AW71" i="1"/>
  <c r="AW70" i="1" s="1"/>
  <c r="AU71" i="1"/>
  <c r="AS71" i="1"/>
  <c r="AS70" i="1" s="1"/>
  <c r="AQ71" i="1"/>
  <c r="AO71" i="1"/>
  <c r="AO70" i="1" s="1"/>
  <c r="AM71" i="1"/>
  <c r="AK71" i="1"/>
  <c r="AK70" i="1" s="1"/>
  <c r="AI71" i="1"/>
  <c r="AG71" i="1"/>
  <c r="AG70" i="1" s="1"/>
  <c r="AE71" i="1"/>
  <c r="AC71" i="1"/>
  <c r="AC70" i="1" s="1"/>
  <c r="AA71" i="1"/>
  <c r="Y71" i="1"/>
  <c r="Y70" i="1" s="1"/>
  <c r="W71" i="1"/>
  <c r="U71" i="1"/>
  <c r="U70" i="1" s="1"/>
  <c r="S71" i="1"/>
  <c r="Q71" i="1"/>
  <c r="Q70" i="1" s="1"/>
  <c r="O71" i="1"/>
  <c r="M71" i="1"/>
  <c r="M70" i="1" s="1"/>
  <c r="EF70" i="1"/>
  <c r="ED70" i="1"/>
  <c r="EB70" i="1"/>
  <c r="DZ70" i="1"/>
  <c r="DX70" i="1"/>
  <c r="DV70" i="1"/>
  <c r="DT70" i="1"/>
  <c r="DR70" i="1"/>
  <c r="DP70" i="1"/>
  <c r="DN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L70" i="1"/>
  <c r="EH69" i="1"/>
  <c r="EG69" i="1"/>
  <c r="EE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EH68" i="1"/>
  <c r="EG68" i="1"/>
  <c r="EG67" i="1" s="1"/>
  <c r="EE68" i="1"/>
  <c r="EC68" i="1"/>
  <c r="EC67" i="1" s="1"/>
  <c r="EA68" i="1"/>
  <c r="DY68" i="1"/>
  <c r="DY67" i="1" s="1"/>
  <c r="DW68" i="1"/>
  <c r="DU68" i="1"/>
  <c r="DU67" i="1" s="1"/>
  <c r="DS68" i="1"/>
  <c r="DQ68" i="1"/>
  <c r="DQ67" i="1" s="1"/>
  <c r="DO68" i="1"/>
  <c r="DM68" i="1"/>
  <c r="DM67" i="1" s="1"/>
  <c r="DK68" i="1"/>
  <c r="DI68" i="1"/>
  <c r="DI67" i="1" s="1"/>
  <c r="DG68" i="1"/>
  <c r="DE68" i="1"/>
  <c r="DE67" i="1" s="1"/>
  <c r="DC68" i="1"/>
  <c r="DA68" i="1"/>
  <c r="DA67" i="1" s="1"/>
  <c r="CY68" i="1"/>
  <c r="CW68" i="1"/>
  <c r="CW67" i="1" s="1"/>
  <c r="CU68" i="1"/>
  <c r="CS68" i="1"/>
  <c r="CS67" i="1" s="1"/>
  <c r="CQ68" i="1"/>
  <c r="CO68" i="1"/>
  <c r="CO67" i="1" s="1"/>
  <c r="CM68" i="1"/>
  <c r="CK68" i="1"/>
  <c r="CK67" i="1" s="1"/>
  <c r="CI68" i="1"/>
  <c r="CG68" i="1"/>
  <c r="CG67" i="1" s="1"/>
  <c r="CE68" i="1"/>
  <c r="CC68" i="1"/>
  <c r="CC67" i="1" s="1"/>
  <c r="CA68" i="1"/>
  <c r="BY68" i="1"/>
  <c r="BY67" i="1" s="1"/>
  <c r="BW68" i="1"/>
  <c r="BU68" i="1"/>
  <c r="BU67" i="1" s="1"/>
  <c r="BS68" i="1"/>
  <c r="BQ68" i="1"/>
  <c r="BQ67" i="1" s="1"/>
  <c r="BO68" i="1"/>
  <c r="BM68" i="1"/>
  <c r="BM67" i="1" s="1"/>
  <c r="BK68" i="1"/>
  <c r="BI68" i="1"/>
  <c r="BI67" i="1" s="1"/>
  <c r="BG68" i="1"/>
  <c r="BE68" i="1"/>
  <c r="BE67" i="1" s="1"/>
  <c r="BC68" i="1"/>
  <c r="BA68" i="1"/>
  <c r="BA67" i="1" s="1"/>
  <c r="AY68" i="1"/>
  <c r="AW68" i="1"/>
  <c r="AW67" i="1" s="1"/>
  <c r="AU68" i="1"/>
  <c r="AS68" i="1"/>
  <c r="AS67" i="1" s="1"/>
  <c r="AQ68" i="1"/>
  <c r="AO68" i="1"/>
  <c r="AO67" i="1" s="1"/>
  <c r="AM68" i="1"/>
  <c r="AK68" i="1"/>
  <c r="AK67" i="1" s="1"/>
  <c r="AI68" i="1"/>
  <c r="AG68" i="1"/>
  <c r="AG67" i="1" s="1"/>
  <c r="AE68" i="1"/>
  <c r="AC68" i="1"/>
  <c r="AC67" i="1" s="1"/>
  <c r="AA68" i="1"/>
  <c r="Y68" i="1"/>
  <c r="Y67" i="1" s="1"/>
  <c r="W68" i="1"/>
  <c r="U68" i="1"/>
  <c r="U67" i="1" s="1"/>
  <c r="S68" i="1"/>
  <c r="Q68" i="1"/>
  <c r="Q67" i="1" s="1"/>
  <c r="O68" i="1"/>
  <c r="M68" i="1"/>
  <c r="M67" i="1" s="1"/>
  <c r="EF67" i="1"/>
  <c r="ED67" i="1"/>
  <c r="EB67" i="1"/>
  <c r="DZ67" i="1"/>
  <c r="DX67" i="1"/>
  <c r="DV67" i="1"/>
  <c r="DT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L67" i="1"/>
  <c r="EH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EH65" i="1"/>
  <c r="EG65" i="1"/>
  <c r="EG64" i="1" s="1"/>
  <c r="EE65" i="1"/>
  <c r="EC65" i="1"/>
  <c r="EC64" i="1" s="1"/>
  <c r="EA65" i="1"/>
  <c r="DY65" i="1"/>
  <c r="DY64" i="1" s="1"/>
  <c r="DW65" i="1"/>
  <c r="DU65" i="1"/>
  <c r="DU64" i="1" s="1"/>
  <c r="DS65" i="1"/>
  <c r="DQ65" i="1"/>
  <c r="DQ64" i="1" s="1"/>
  <c r="DO65" i="1"/>
  <c r="DM65" i="1"/>
  <c r="DM64" i="1" s="1"/>
  <c r="DK65" i="1"/>
  <c r="DI65" i="1"/>
  <c r="DI64" i="1" s="1"/>
  <c r="DG65" i="1"/>
  <c r="DE65" i="1"/>
  <c r="DE64" i="1" s="1"/>
  <c r="DC65" i="1"/>
  <c r="DA65" i="1"/>
  <c r="DA64" i="1" s="1"/>
  <c r="CY65" i="1"/>
  <c r="CW65" i="1"/>
  <c r="CW64" i="1" s="1"/>
  <c r="CU65" i="1"/>
  <c r="CS65" i="1"/>
  <c r="CS64" i="1" s="1"/>
  <c r="CQ65" i="1"/>
  <c r="CO65" i="1"/>
  <c r="CO64" i="1" s="1"/>
  <c r="CM65" i="1"/>
  <c r="CK65" i="1"/>
  <c r="CK64" i="1" s="1"/>
  <c r="CI65" i="1"/>
  <c r="CG65" i="1"/>
  <c r="CG64" i="1" s="1"/>
  <c r="CE65" i="1"/>
  <c r="CC65" i="1"/>
  <c r="CC64" i="1" s="1"/>
  <c r="CA65" i="1"/>
  <c r="BY65" i="1"/>
  <c r="BY64" i="1" s="1"/>
  <c r="BW65" i="1"/>
  <c r="BU65" i="1"/>
  <c r="BU64" i="1" s="1"/>
  <c r="BS65" i="1"/>
  <c r="BQ65" i="1"/>
  <c r="BQ64" i="1" s="1"/>
  <c r="BO65" i="1"/>
  <c r="BM65" i="1"/>
  <c r="BM64" i="1" s="1"/>
  <c r="BK65" i="1"/>
  <c r="BI65" i="1"/>
  <c r="BI64" i="1" s="1"/>
  <c r="BG65" i="1"/>
  <c r="BE65" i="1"/>
  <c r="BE64" i="1" s="1"/>
  <c r="BC65" i="1"/>
  <c r="BA65" i="1"/>
  <c r="BA64" i="1" s="1"/>
  <c r="AY65" i="1"/>
  <c r="AW65" i="1"/>
  <c r="AU65" i="1"/>
  <c r="AS65" i="1"/>
  <c r="AS64" i="1" s="1"/>
  <c r="AQ65" i="1"/>
  <c r="AO65" i="1"/>
  <c r="AM65" i="1"/>
  <c r="AK65" i="1"/>
  <c r="AK64" i="1" s="1"/>
  <c r="AI65" i="1"/>
  <c r="AG65" i="1"/>
  <c r="AE65" i="1"/>
  <c r="AC65" i="1"/>
  <c r="AC64" i="1" s="1"/>
  <c r="AA65" i="1"/>
  <c r="Y65" i="1"/>
  <c r="Y64" i="1" s="1"/>
  <c r="W65" i="1"/>
  <c r="U65" i="1"/>
  <c r="U64" i="1" s="1"/>
  <c r="S65" i="1"/>
  <c r="Q65" i="1"/>
  <c r="Q64" i="1" s="1"/>
  <c r="O65" i="1"/>
  <c r="M65" i="1"/>
  <c r="EF64" i="1"/>
  <c r="ED64" i="1"/>
  <c r="EB64" i="1"/>
  <c r="DZ64" i="1"/>
  <c r="DX64" i="1"/>
  <c r="DV64" i="1"/>
  <c r="DT64" i="1"/>
  <c r="DR64" i="1"/>
  <c r="DP64" i="1"/>
  <c r="DN64" i="1"/>
  <c r="DL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V64" i="1"/>
  <c r="AT64" i="1"/>
  <c r="AR64" i="1"/>
  <c r="AP64" i="1"/>
  <c r="AN64" i="1"/>
  <c r="AL64" i="1"/>
  <c r="AJ64" i="1"/>
  <c r="AH64" i="1"/>
  <c r="AF64" i="1"/>
  <c r="AD64" i="1"/>
  <c r="Z64" i="1"/>
  <c r="X64" i="1"/>
  <c r="V64" i="1"/>
  <c r="T64" i="1"/>
  <c r="R64" i="1"/>
  <c r="P64" i="1"/>
  <c r="N64" i="1"/>
  <c r="L64" i="1"/>
  <c r="EH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EH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EH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I60" i="1" s="1"/>
  <c r="DG61" i="1"/>
  <c r="DE61" i="1"/>
  <c r="DC61" i="1"/>
  <c r="DA61" i="1"/>
  <c r="CY61" i="1"/>
  <c r="CW61" i="1"/>
  <c r="CU61" i="1"/>
  <c r="CS61" i="1"/>
  <c r="CS60" i="1" s="1"/>
  <c r="CQ61" i="1"/>
  <c r="CO61" i="1"/>
  <c r="CM61" i="1"/>
  <c r="CK61" i="1"/>
  <c r="CI61" i="1"/>
  <c r="CG61" i="1"/>
  <c r="CE61" i="1"/>
  <c r="CC61" i="1"/>
  <c r="CC60" i="1" s="1"/>
  <c r="CA61" i="1"/>
  <c r="BY61" i="1"/>
  <c r="BW61" i="1"/>
  <c r="BU61" i="1"/>
  <c r="BS61" i="1"/>
  <c r="BQ61" i="1"/>
  <c r="BO61" i="1"/>
  <c r="BM61" i="1"/>
  <c r="BM60" i="1" s="1"/>
  <c r="BK61" i="1"/>
  <c r="BI61" i="1"/>
  <c r="BG61" i="1"/>
  <c r="BE61" i="1"/>
  <c r="BC61" i="1"/>
  <c r="BA61" i="1"/>
  <c r="AY61" i="1"/>
  <c r="AW61" i="1"/>
  <c r="AW60" i="1" s="1"/>
  <c r="AU61" i="1"/>
  <c r="AS61" i="1"/>
  <c r="AQ61" i="1"/>
  <c r="AO61" i="1"/>
  <c r="AM61" i="1"/>
  <c r="AK61" i="1"/>
  <c r="AI61" i="1"/>
  <c r="AI60" i="1" s="1"/>
  <c r="AG61" i="1"/>
  <c r="AG60" i="1" s="1"/>
  <c r="AE61" i="1"/>
  <c r="AC61" i="1"/>
  <c r="AA61" i="1"/>
  <c r="Y61" i="1"/>
  <c r="W61" i="1"/>
  <c r="U61" i="1"/>
  <c r="S61" i="1"/>
  <c r="S60" i="1" s="1"/>
  <c r="Q61" i="1"/>
  <c r="Q60" i="1" s="1"/>
  <c r="O61" i="1"/>
  <c r="M61" i="1"/>
  <c r="EH60" i="1"/>
  <c r="EF60" i="1"/>
  <c r="ED60" i="1"/>
  <c r="EB60" i="1"/>
  <c r="DZ60" i="1"/>
  <c r="DY60" i="1"/>
  <c r="DX60" i="1"/>
  <c r="DV60" i="1"/>
  <c r="DT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L60" i="1"/>
  <c r="EH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EH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EH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EH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EH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EH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H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EH50" i="1"/>
  <c r="EG50" i="1"/>
  <c r="EG49" i="1" s="1"/>
  <c r="EE50" i="1"/>
  <c r="EC50" i="1"/>
  <c r="EC49" i="1" s="1"/>
  <c r="EA50" i="1"/>
  <c r="DY50" i="1"/>
  <c r="DY49" i="1" s="1"/>
  <c r="DW50" i="1"/>
  <c r="DU50" i="1"/>
  <c r="DU49" i="1" s="1"/>
  <c r="DS50" i="1"/>
  <c r="DQ50" i="1"/>
  <c r="DQ49" i="1" s="1"/>
  <c r="DO50" i="1"/>
  <c r="DM50" i="1"/>
  <c r="DM49" i="1" s="1"/>
  <c r="DK50" i="1"/>
  <c r="DI50" i="1"/>
  <c r="DI49" i="1" s="1"/>
  <c r="DG50" i="1"/>
  <c r="DE50" i="1"/>
  <c r="DE49" i="1" s="1"/>
  <c r="DC50" i="1"/>
  <c r="DA50" i="1"/>
  <c r="DA49" i="1" s="1"/>
  <c r="CY50" i="1"/>
  <c r="CW50" i="1"/>
  <c r="CW49" i="1" s="1"/>
  <c r="CU50" i="1"/>
  <c r="CS50" i="1"/>
  <c r="CS49" i="1" s="1"/>
  <c r="CQ50" i="1"/>
  <c r="CO50" i="1"/>
  <c r="CO49" i="1" s="1"/>
  <c r="CM50" i="1"/>
  <c r="CK50" i="1"/>
  <c r="CK49" i="1" s="1"/>
  <c r="CI50" i="1"/>
  <c r="CG50" i="1"/>
  <c r="CG49" i="1" s="1"/>
  <c r="CE50" i="1"/>
  <c r="CC50" i="1"/>
  <c r="CC49" i="1" s="1"/>
  <c r="CA50" i="1"/>
  <c r="BY50" i="1"/>
  <c r="BY49" i="1" s="1"/>
  <c r="BW50" i="1"/>
  <c r="BU50" i="1"/>
  <c r="BU49" i="1" s="1"/>
  <c r="BS50" i="1"/>
  <c r="BQ50" i="1"/>
  <c r="BQ49" i="1" s="1"/>
  <c r="BO50" i="1"/>
  <c r="BO49" i="1" s="1"/>
  <c r="BM50" i="1"/>
  <c r="BM49" i="1" s="1"/>
  <c r="BK50" i="1"/>
  <c r="BI50" i="1"/>
  <c r="BI49" i="1" s="1"/>
  <c r="BG50" i="1"/>
  <c r="BG49" i="1" s="1"/>
  <c r="BE50" i="1"/>
  <c r="BE49" i="1" s="1"/>
  <c r="BC50" i="1"/>
  <c r="BA50" i="1"/>
  <c r="BA49" i="1" s="1"/>
  <c r="AY50" i="1"/>
  <c r="AY49" i="1" s="1"/>
  <c r="AW50" i="1"/>
  <c r="AW49" i="1" s="1"/>
  <c r="AU50" i="1"/>
  <c r="AS50" i="1"/>
  <c r="AS49" i="1" s="1"/>
  <c r="AQ50" i="1"/>
  <c r="AQ49" i="1" s="1"/>
  <c r="AO50" i="1"/>
  <c r="AO49" i="1" s="1"/>
  <c r="AM50" i="1"/>
  <c r="AK50" i="1"/>
  <c r="AK49" i="1" s="1"/>
  <c r="AI50" i="1"/>
  <c r="AI49" i="1" s="1"/>
  <c r="AG50" i="1"/>
  <c r="AG49" i="1" s="1"/>
  <c r="AE50" i="1"/>
  <c r="AC50" i="1"/>
  <c r="AC49" i="1" s="1"/>
  <c r="AA50" i="1"/>
  <c r="AA49" i="1" s="1"/>
  <c r="Y50" i="1"/>
  <c r="Y49" i="1" s="1"/>
  <c r="W50" i="1"/>
  <c r="U50" i="1"/>
  <c r="U49" i="1" s="1"/>
  <c r="S50" i="1"/>
  <c r="S49" i="1" s="1"/>
  <c r="Q50" i="1"/>
  <c r="Q49" i="1" s="1"/>
  <c r="O50" i="1"/>
  <c r="M50" i="1"/>
  <c r="M49" i="1" s="1"/>
  <c r="EF49" i="1"/>
  <c r="ED49" i="1"/>
  <c r="EB49" i="1"/>
  <c r="DZ49" i="1"/>
  <c r="DX49" i="1"/>
  <c r="DV49" i="1"/>
  <c r="DT49" i="1"/>
  <c r="DR49" i="1"/>
  <c r="DP49" i="1"/>
  <c r="DN49" i="1"/>
  <c r="DL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L49" i="1"/>
  <c r="EH48" i="1"/>
  <c r="EG48" i="1"/>
  <c r="EE48" i="1"/>
  <c r="EC48" i="1"/>
  <c r="EA48" i="1"/>
  <c r="DY48" i="1"/>
  <c r="DW48" i="1"/>
  <c r="DU48" i="1"/>
  <c r="DS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EH47" i="1"/>
  <c r="EG47" i="1"/>
  <c r="EG46" i="1" s="1"/>
  <c r="EE47" i="1"/>
  <c r="EE46" i="1" s="1"/>
  <c r="EC47" i="1"/>
  <c r="EC46" i="1" s="1"/>
  <c r="EA47" i="1"/>
  <c r="EA46" i="1" s="1"/>
  <c r="DY47" i="1"/>
  <c r="DY46" i="1" s="1"/>
  <c r="DW47" i="1"/>
  <c r="DW46" i="1" s="1"/>
  <c r="DU47" i="1"/>
  <c r="DS47" i="1"/>
  <c r="DS46" i="1" s="1"/>
  <c r="DQ47" i="1"/>
  <c r="DQ46" i="1" s="1"/>
  <c r="DO47" i="1"/>
  <c r="DO46" i="1" s="1"/>
  <c r="DM47" i="1"/>
  <c r="DM46" i="1" s="1"/>
  <c r="DK47" i="1"/>
  <c r="DK46" i="1" s="1"/>
  <c r="DI47" i="1"/>
  <c r="DI46" i="1" s="1"/>
  <c r="DG47" i="1"/>
  <c r="DG46" i="1" s="1"/>
  <c r="DE47" i="1"/>
  <c r="DE46" i="1" s="1"/>
  <c r="DC47" i="1"/>
  <c r="DC46" i="1" s="1"/>
  <c r="DA47" i="1"/>
  <c r="DA46" i="1" s="1"/>
  <c r="CY47" i="1"/>
  <c r="CY46" i="1" s="1"/>
  <c r="CW47" i="1"/>
  <c r="CW46" i="1" s="1"/>
  <c r="CU47" i="1"/>
  <c r="CU46" i="1" s="1"/>
  <c r="CS47" i="1"/>
  <c r="CS46" i="1" s="1"/>
  <c r="CQ47" i="1"/>
  <c r="CQ46" i="1" s="1"/>
  <c r="CO47" i="1"/>
  <c r="CO46" i="1" s="1"/>
  <c r="CM47" i="1"/>
  <c r="CM46" i="1" s="1"/>
  <c r="CK47" i="1"/>
  <c r="CK46" i="1" s="1"/>
  <c r="CI47" i="1"/>
  <c r="CI46" i="1" s="1"/>
  <c r="CG47" i="1"/>
  <c r="CG46" i="1" s="1"/>
  <c r="CE47" i="1"/>
  <c r="CE46" i="1" s="1"/>
  <c r="CC47" i="1"/>
  <c r="CC46" i="1" s="1"/>
  <c r="CA47" i="1"/>
  <c r="CA46" i="1" s="1"/>
  <c r="BY47" i="1"/>
  <c r="BY46" i="1" s="1"/>
  <c r="BW47" i="1"/>
  <c r="BW46" i="1" s="1"/>
  <c r="BU47" i="1"/>
  <c r="BU46" i="1" s="1"/>
  <c r="BS47" i="1"/>
  <c r="BS46" i="1" s="1"/>
  <c r="BQ47" i="1"/>
  <c r="BQ46" i="1" s="1"/>
  <c r="BO47" i="1"/>
  <c r="BO46" i="1" s="1"/>
  <c r="BM47" i="1"/>
  <c r="BM46" i="1" s="1"/>
  <c r="BK47" i="1"/>
  <c r="BK46" i="1" s="1"/>
  <c r="BI47" i="1"/>
  <c r="BI46" i="1" s="1"/>
  <c r="BG47" i="1"/>
  <c r="BG46" i="1" s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S46" i="1" s="1"/>
  <c r="AQ47" i="1"/>
  <c r="AQ46" i="1" s="1"/>
  <c r="AO47" i="1"/>
  <c r="AO46" i="1" s="1"/>
  <c r="AM47" i="1"/>
  <c r="AM46" i="1" s="1"/>
  <c r="AK47" i="1"/>
  <c r="AK46" i="1" s="1"/>
  <c r="AI47" i="1"/>
  <c r="AI46" i="1" s="1"/>
  <c r="AG47" i="1"/>
  <c r="AG46" i="1" s="1"/>
  <c r="AE47" i="1"/>
  <c r="AE46" i="1" s="1"/>
  <c r="AC47" i="1"/>
  <c r="AC46" i="1" s="1"/>
  <c r="AA47" i="1"/>
  <c r="AA46" i="1" s="1"/>
  <c r="Y47" i="1"/>
  <c r="Y46" i="1" s="1"/>
  <c r="W47" i="1"/>
  <c r="W46" i="1" s="1"/>
  <c r="U47" i="1"/>
  <c r="U46" i="1" s="1"/>
  <c r="S47" i="1"/>
  <c r="S46" i="1" s="1"/>
  <c r="Q47" i="1"/>
  <c r="O47" i="1"/>
  <c r="O46" i="1" s="1"/>
  <c r="M47" i="1"/>
  <c r="EF46" i="1"/>
  <c r="ED46" i="1"/>
  <c r="EB46" i="1"/>
  <c r="DZ46" i="1"/>
  <c r="DX46" i="1"/>
  <c r="DV46" i="1"/>
  <c r="DT46" i="1"/>
  <c r="DR46" i="1"/>
  <c r="DP46" i="1"/>
  <c r="DN46" i="1"/>
  <c r="DL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L46" i="1"/>
  <c r="EH45" i="1"/>
  <c r="EG45" i="1"/>
  <c r="EE45" i="1"/>
  <c r="EE44" i="1" s="1"/>
  <c r="EC45" i="1"/>
  <c r="EC44" i="1" s="1"/>
  <c r="EA45" i="1"/>
  <c r="EA44" i="1" s="1"/>
  <c r="DY45" i="1"/>
  <c r="DY44" i="1" s="1"/>
  <c r="DW45" i="1"/>
  <c r="DW44" i="1" s="1"/>
  <c r="DU45" i="1"/>
  <c r="DU44" i="1" s="1"/>
  <c r="DS45" i="1"/>
  <c r="DS44" i="1" s="1"/>
  <c r="DQ45" i="1"/>
  <c r="DQ44" i="1" s="1"/>
  <c r="DO45" i="1"/>
  <c r="DO44" i="1" s="1"/>
  <c r="DM45" i="1"/>
  <c r="DM44" i="1" s="1"/>
  <c r="DK45" i="1"/>
  <c r="DK44" i="1" s="1"/>
  <c r="DI45" i="1"/>
  <c r="DI44" i="1" s="1"/>
  <c r="DG45" i="1"/>
  <c r="DG44" i="1" s="1"/>
  <c r="DE45" i="1"/>
  <c r="DE44" i="1" s="1"/>
  <c r="DC45" i="1"/>
  <c r="DC44" i="1" s="1"/>
  <c r="DA45" i="1"/>
  <c r="DA44" i="1" s="1"/>
  <c r="CY45" i="1"/>
  <c r="CY44" i="1" s="1"/>
  <c r="CW45" i="1"/>
  <c r="CW44" i="1" s="1"/>
  <c r="CU45" i="1"/>
  <c r="CU44" i="1" s="1"/>
  <c r="CS45" i="1"/>
  <c r="CS44" i="1" s="1"/>
  <c r="CQ45" i="1"/>
  <c r="CQ44" i="1" s="1"/>
  <c r="CO45" i="1"/>
  <c r="CO44" i="1" s="1"/>
  <c r="CM45" i="1"/>
  <c r="CM44" i="1" s="1"/>
  <c r="CK45" i="1"/>
  <c r="CK44" i="1" s="1"/>
  <c r="CI45" i="1"/>
  <c r="CI44" i="1" s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Q45" i="1"/>
  <c r="BQ44" i="1" s="1"/>
  <c r="BO45" i="1"/>
  <c r="BO44" i="1" s="1"/>
  <c r="BM45" i="1"/>
  <c r="BM44" i="1" s="1"/>
  <c r="BK45" i="1"/>
  <c r="BK44" i="1" s="1"/>
  <c r="BI45" i="1"/>
  <c r="BI44" i="1" s="1"/>
  <c r="BG45" i="1"/>
  <c r="BG44" i="1" s="1"/>
  <c r="BE45" i="1"/>
  <c r="BE44" i="1" s="1"/>
  <c r="BC45" i="1"/>
  <c r="BC44" i="1" s="1"/>
  <c r="BA45" i="1"/>
  <c r="BA44" i="1" s="1"/>
  <c r="AY45" i="1"/>
  <c r="AY44" i="1" s="1"/>
  <c r="AW45" i="1"/>
  <c r="AW44" i="1" s="1"/>
  <c r="AU45" i="1"/>
  <c r="AU44" i="1" s="1"/>
  <c r="AS45" i="1"/>
  <c r="AS44" i="1" s="1"/>
  <c r="AQ45" i="1"/>
  <c r="AQ44" i="1" s="1"/>
  <c r="AO45" i="1"/>
  <c r="AO44" i="1" s="1"/>
  <c r="AM45" i="1"/>
  <c r="AM44" i="1" s="1"/>
  <c r="AK45" i="1"/>
  <c r="AK44" i="1" s="1"/>
  <c r="AI45" i="1"/>
  <c r="AI44" i="1" s="1"/>
  <c r="AG45" i="1"/>
  <c r="AG44" i="1" s="1"/>
  <c r="AE45" i="1"/>
  <c r="AE44" i="1" s="1"/>
  <c r="AC45" i="1"/>
  <c r="AC44" i="1" s="1"/>
  <c r="AA45" i="1"/>
  <c r="AA44" i="1" s="1"/>
  <c r="Y45" i="1"/>
  <c r="Y44" i="1" s="1"/>
  <c r="W45" i="1"/>
  <c r="W44" i="1" s="1"/>
  <c r="U45" i="1"/>
  <c r="U44" i="1" s="1"/>
  <c r="S45" i="1"/>
  <c r="S44" i="1" s="1"/>
  <c r="Q45" i="1"/>
  <c r="Q44" i="1" s="1"/>
  <c r="O45" i="1"/>
  <c r="O44" i="1" s="1"/>
  <c r="M45" i="1"/>
  <c r="M44" i="1" s="1"/>
  <c r="EH44" i="1"/>
  <c r="EG44" i="1"/>
  <c r="EF44" i="1"/>
  <c r="ED44" i="1"/>
  <c r="EB44" i="1"/>
  <c r="DZ44" i="1"/>
  <c r="DX44" i="1"/>
  <c r="DV44" i="1"/>
  <c r="DT44" i="1"/>
  <c r="DR44" i="1"/>
  <c r="DP44" i="1"/>
  <c r="DN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EH43" i="1"/>
  <c r="EG43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EH42" i="1"/>
  <c r="EH41" i="1" s="1"/>
  <c r="EG42" i="1"/>
  <c r="EG41" i="1" s="1"/>
  <c r="EE42" i="1"/>
  <c r="EE41" i="1" s="1"/>
  <c r="EC42" i="1"/>
  <c r="EA42" i="1"/>
  <c r="DY42" i="1"/>
  <c r="DW42" i="1"/>
  <c r="DW41" i="1" s="1"/>
  <c r="DU42" i="1"/>
  <c r="DU41" i="1" s="1"/>
  <c r="DS42" i="1"/>
  <c r="DS41" i="1" s="1"/>
  <c r="DQ42" i="1"/>
  <c r="DO42" i="1"/>
  <c r="DO41" i="1" s="1"/>
  <c r="DM42" i="1"/>
  <c r="DK42" i="1"/>
  <c r="DI42" i="1"/>
  <c r="DG42" i="1"/>
  <c r="DG41" i="1" s="1"/>
  <c r="DE42" i="1"/>
  <c r="DE41" i="1" s="1"/>
  <c r="DC42" i="1"/>
  <c r="DA42" i="1"/>
  <c r="DA41" i="1" s="1"/>
  <c r="CY42" i="1"/>
  <c r="CY41" i="1" s="1"/>
  <c r="CW42" i="1"/>
  <c r="CU42" i="1"/>
  <c r="CS42" i="1"/>
  <c r="CQ42" i="1"/>
  <c r="CQ41" i="1" s="1"/>
  <c r="CO42" i="1"/>
  <c r="CO41" i="1" s="1"/>
  <c r="CM42" i="1"/>
  <c r="CK42" i="1"/>
  <c r="CI42" i="1"/>
  <c r="CI41" i="1" s="1"/>
  <c r="CG42" i="1"/>
  <c r="CE42" i="1"/>
  <c r="CC42" i="1"/>
  <c r="CA42" i="1"/>
  <c r="CA41" i="1" s="1"/>
  <c r="BY42" i="1"/>
  <c r="BY41" i="1" s="1"/>
  <c r="BW42" i="1"/>
  <c r="BU42" i="1"/>
  <c r="BU41" i="1" s="1"/>
  <c r="BS42" i="1"/>
  <c r="BS41" i="1" s="1"/>
  <c r="BQ42" i="1"/>
  <c r="BO42" i="1"/>
  <c r="BM42" i="1"/>
  <c r="BK42" i="1"/>
  <c r="BK41" i="1" s="1"/>
  <c r="BI42" i="1"/>
  <c r="BI41" i="1" s="1"/>
  <c r="BG42" i="1"/>
  <c r="BG41" i="1" s="1"/>
  <c r="BE42" i="1"/>
  <c r="BC42" i="1"/>
  <c r="BC41" i="1" s="1"/>
  <c r="BA42" i="1"/>
  <c r="AY42" i="1"/>
  <c r="AW42" i="1"/>
  <c r="AU42" i="1"/>
  <c r="AU41" i="1" s="1"/>
  <c r="AS42" i="1"/>
  <c r="AS41" i="1" s="1"/>
  <c r="AQ42" i="1"/>
  <c r="AO42" i="1"/>
  <c r="AO41" i="1" s="1"/>
  <c r="AM42" i="1"/>
  <c r="AM41" i="1" s="1"/>
  <c r="AK42" i="1"/>
  <c r="AI42" i="1"/>
  <c r="AG42" i="1"/>
  <c r="AE42" i="1"/>
  <c r="AE41" i="1" s="1"/>
  <c r="AC42" i="1"/>
  <c r="AC41" i="1" s="1"/>
  <c r="AA42" i="1"/>
  <c r="AA41" i="1" s="1"/>
  <c r="Y42" i="1"/>
  <c r="W42" i="1"/>
  <c r="W41" i="1" s="1"/>
  <c r="U42" i="1"/>
  <c r="S42" i="1"/>
  <c r="Q42" i="1"/>
  <c r="O42" i="1"/>
  <c r="O41" i="1" s="1"/>
  <c r="M42" i="1"/>
  <c r="M41" i="1" s="1"/>
  <c r="EF41" i="1"/>
  <c r="ED41" i="1"/>
  <c r="EB41" i="1"/>
  <c r="DZ41" i="1"/>
  <c r="DX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L41" i="1"/>
  <c r="EH40" i="1"/>
  <c r="EG40" i="1"/>
  <c r="EE40" i="1"/>
  <c r="EC40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EH39" i="1"/>
  <c r="EG39" i="1"/>
  <c r="EE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EH38" i="1"/>
  <c r="EG38" i="1"/>
  <c r="EG37" i="1" s="1"/>
  <c r="EE38" i="1"/>
  <c r="EC38" i="1"/>
  <c r="EC37" i="1" s="1"/>
  <c r="EA38" i="1"/>
  <c r="DY38" i="1"/>
  <c r="DY37" i="1" s="1"/>
  <c r="DW38" i="1"/>
  <c r="DU38" i="1"/>
  <c r="DU37" i="1" s="1"/>
  <c r="DS38" i="1"/>
  <c r="DQ38" i="1"/>
  <c r="DQ37" i="1" s="1"/>
  <c r="DO38" i="1"/>
  <c r="DM38" i="1"/>
  <c r="DM37" i="1" s="1"/>
  <c r="DK38" i="1"/>
  <c r="DI38" i="1"/>
  <c r="DI37" i="1" s="1"/>
  <c r="DG38" i="1"/>
  <c r="DE38" i="1"/>
  <c r="DE37" i="1" s="1"/>
  <c r="DC38" i="1"/>
  <c r="DA38" i="1"/>
  <c r="DA37" i="1" s="1"/>
  <c r="CY38" i="1"/>
  <c r="CW38" i="1"/>
  <c r="CW37" i="1" s="1"/>
  <c r="CU38" i="1"/>
  <c r="CS38" i="1"/>
  <c r="CS37" i="1" s="1"/>
  <c r="CQ38" i="1"/>
  <c r="CO38" i="1"/>
  <c r="CO37" i="1" s="1"/>
  <c r="CM38" i="1"/>
  <c r="CK38" i="1"/>
  <c r="CK37" i="1" s="1"/>
  <c r="CI38" i="1"/>
  <c r="CG38" i="1"/>
  <c r="CG37" i="1" s="1"/>
  <c r="CE38" i="1"/>
  <c r="CC38" i="1"/>
  <c r="CC37" i="1" s="1"/>
  <c r="CA38" i="1"/>
  <c r="BY38" i="1"/>
  <c r="BY37" i="1" s="1"/>
  <c r="BW38" i="1"/>
  <c r="BU38" i="1"/>
  <c r="BU37" i="1" s="1"/>
  <c r="BS38" i="1"/>
  <c r="BQ38" i="1"/>
  <c r="BQ37" i="1" s="1"/>
  <c r="BO38" i="1"/>
  <c r="BM38" i="1"/>
  <c r="BM37" i="1" s="1"/>
  <c r="BK38" i="1"/>
  <c r="BI38" i="1"/>
  <c r="BI37" i="1" s="1"/>
  <c r="BG38" i="1"/>
  <c r="BE38" i="1"/>
  <c r="BE37" i="1" s="1"/>
  <c r="BC38" i="1"/>
  <c r="BA38" i="1"/>
  <c r="AY38" i="1"/>
  <c r="AW38" i="1"/>
  <c r="AW37" i="1" s="1"/>
  <c r="AU38" i="1"/>
  <c r="AS38" i="1"/>
  <c r="AS37" i="1" s="1"/>
  <c r="AQ38" i="1"/>
  <c r="AO38" i="1"/>
  <c r="AO37" i="1" s="1"/>
  <c r="AM38" i="1"/>
  <c r="AK38" i="1"/>
  <c r="AK37" i="1" s="1"/>
  <c r="AI38" i="1"/>
  <c r="AG38" i="1"/>
  <c r="AG37" i="1" s="1"/>
  <c r="AE38" i="1"/>
  <c r="AC38" i="1"/>
  <c r="AC37" i="1" s="1"/>
  <c r="AA38" i="1"/>
  <c r="Y38" i="1"/>
  <c r="Y37" i="1" s="1"/>
  <c r="W38" i="1"/>
  <c r="U38" i="1"/>
  <c r="U37" i="1" s="1"/>
  <c r="S38" i="1"/>
  <c r="Q38" i="1"/>
  <c r="Q37" i="1" s="1"/>
  <c r="O38" i="1"/>
  <c r="M38" i="1"/>
  <c r="EF37" i="1"/>
  <c r="ED37" i="1"/>
  <c r="EB37" i="1"/>
  <c r="DZ37" i="1"/>
  <c r="DX37" i="1"/>
  <c r="DV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L37" i="1"/>
  <c r="EH36" i="1"/>
  <c r="EG36" i="1"/>
  <c r="EG35" i="1" s="1"/>
  <c r="EE36" i="1"/>
  <c r="EC36" i="1"/>
  <c r="EC35" i="1" s="1"/>
  <c r="EA36" i="1"/>
  <c r="EA35" i="1" s="1"/>
  <c r="DY36" i="1"/>
  <c r="DY35" i="1" s="1"/>
  <c r="DW36" i="1"/>
  <c r="DW35" i="1" s="1"/>
  <c r="DU36" i="1"/>
  <c r="DU35" i="1" s="1"/>
  <c r="DS36" i="1"/>
  <c r="DS35" i="1" s="1"/>
  <c r="DQ36" i="1"/>
  <c r="DQ35" i="1" s="1"/>
  <c r="DO36" i="1"/>
  <c r="DO35" i="1" s="1"/>
  <c r="DM36" i="1"/>
  <c r="DM35" i="1" s="1"/>
  <c r="DK36" i="1"/>
  <c r="DK35" i="1" s="1"/>
  <c r="DI36" i="1"/>
  <c r="DI35" i="1" s="1"/>
  <c r="DG36" i="1"/>
  <c r="DG35" i="1" s="1"/>
  <c r="DE36" i="1"/>
  <c r="DE35" i="1" s="1"/>
  <c r="DC36" i="1"/>
  <c r="DC35" i="1" s="1"/>
  <c r="DA36" i="1"/>
  <c r="DA35" i="1" s="1"/>
  <c r="CY36" i="1"/>
  <c r="CY35" i="1" s="1"/>
  <c r="CW36" i="1"/>
  <c r="CW35" i="1" s="1"/>
  <c r="CU36" i="1"/>
  <c r="CU35" i="1" s="1"/>
  <c r="CS36" i="1"/>
  <c r="CS35" i="1" s="1"/>
  <c r="CQ36" i="1"/>
  <c r="CQ35" i="1" s="1"/>
  <c r="CO36" i="1"/>
  <c r="CO35" i="1" s="1"/>
  <c r="CM36" i="1"/>
  <c r="CM35" i="1" s="1"/>
  <c r="CK36" i="1"/>
  <c r="CK35" i="1" s="1"/>
  <c r="CI36" i="1"/>
  <c r="CI35" i="1" s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Q36" i="1"/>
  <c r="BQ35" i="1" s="1"/>
  <c r="BO36" i="1"/>
  <c r="BO35" i="1" s="1"/>
  <c r="BM36" i="1"/>
  <c r="BM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W35" i="1" s="1"/>
  <c r="AU36" i="1"/>
  <c r="AU35" i="1" s="1"/>
  <c r="AS36" i="1"/>
  <c r="AS35" i="1" s="1"/>
  <c r="AQ36" i="1"/>
  <c r="AQ35" i="1" s="1"/>
  <c r="AO36" i="1"/>
  <c r="AO35" i="1" s="1"/>
  <c r="AM36" i="1"/>
  <c r="AM35" i="1" s="1"/>
  <c r="AK36" i="1"/>
  <c r="AK35" i="1" s="1"/>
  <c r="AI36" i="1"/>
  <c r="AI35" i="1" s="1"/>
  <c r="AG36" i="1"/>
  <c r="AG35" i="1" s="1"/>
  <c r="AE36" i="1"/>
  <c r="AE35" i="1" s="1"/>
  <c r="AC36" i="1"/>
  <c r="AC35" i="1" s="1"/>
  <c r="AA36" i="1"/>
  <c r="AA35" i="1" s="1"/>
  <c r="Y36" i="1"/>
  <c r="Y35" i="1" s="1"/>
  <c r="W36" i="1"/>
  <c r="W35" i="1" s="1"/>
  <c r="U36" i="1"/>
  <c r="U35" i="1" s="1"/>
  <c r="S36" i="1"/>
  <c r="S35" i="1" s="1"/>
  <c r="Q36" i="1"/>
  <c r="Q35" i="1" s="1"/>
  <c r="O36" i="1"/>
  <c r="O35" i="1" s="1"/>
  <c r="M36" i="1"/>
  <c r="EH35" i="1"/>
  <c r="EF35" i="1"/>
  <c r="EE35" i="1"/>
  <c r="ED35" i="1"/>
  <c r="EB35" i="1"/>
  <c r="DZ35" i="1"/>
  <c r="DX35" i="1"/>
  <c r="DV35" i="1"/>
  <c r="DT35" i="1"/>
  <c r="DR35" i="1"/>
  <c r="DP35" i="1"/>
  <c r="DN35" i="1"/>
  <c r="DL35" i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L35" i="1"/>
  <c r="EH34" i="1"/>
  <c r="EG34" i="1"/>
  <c r="EE34" i="1"/>
  <c r="EE33" i="1" s="1"/>
  <c r="EC34" i="1"/>
  <c r="EC33" i="1" s="1"/>
  <c r="EA34" i="1"/>
  <c r="EA33" i="1" s="1"/>
  <c r="DY34" i="1"/>
  <c r="DY33" i="1" s="1"/>
  <c r="DW34" i="1"/>
  <c r="DW33" i="1" s="1"/>
  <c r="DU34" i="1"/>
  <c r="DU33" i="1" s="1"/>
  <c r="DS34" i="1"/>
  <c r="DS33" i="1" s="1"/>
  <c r="DQ34" i="1"/>
  <c r="DQ33" i="1" s="1"/>
  <c r="DO34" i="1"/>
  <c r="DO33" i="1" s="1"/>
  <c r="DM34" i="1"/>
  <c r="DM33" i="1" s="1"/>
  <c r="DK34" i="1"/>
  <c r="DK33" i="1" s="1"/>
  <c r="DI34" i="1"/>
  <c r="DI33" i="1" s="1"/>
  <c r="DG34" i="1"/>
  <c r="DG33" i="1" s="1"/>
  <c r="DE34" i="1"/>
  <c r="DE33" i="1" s="1"/>
  <c r="DC34" i="1"/>
  <c r="DC33" i="1" s="1"/>
  <c r="DA34" i="1"/>
  <c r="DA33" i="1" s="1"/>
  <c r="CY34" i="1"/>
  <c r="CY33" i="1" s="1"/>
  <c r="CW34" i="1"/>
  <c r="CW33" i="1" s="1"/>
  <c r="CU34" i="1"/>
  <c r="CU33" i="1" s="1"/>
  <c r="CS34" i="1"/>
  <c r="CS33" i="1" s="1"/>
  <c r="CQ34" i="1"/>
  <c r="CQ33" i="1" s="1"/>
  <c r="CO34" i="1"/>
  <c r="CO33" i="1" s="1"/>
  <c r="CM34" i="1"/>
  <c r="CM33" i="1" s="1"/>
  <c r="CK34" i="1"/>
  <c r="CK33" i="1" s="1"/>
  <c r="CI34" i="1"/>
  <c r="CI33" i="1" s="1"/>
  <c r="CG34" i="1"/>
  <c r="CG33" i="1" s="1"/>
  <c r="CE34" i="1"/>
  <c r="CE33" i="1" s="1"/>
  <c r="CC34" i="1"/>
  <c r="CC33" i="1" s="1"/>
  <c r="CA34" i="1"/>
  <c r="CA33" i="1" s="1"/>
  <c r="BY34" i="1"/>
  <c r="BY33" i="1" s="1"/>
  <c r="BW34" i="1"/>
  <c r="BW33" i="1" s="1"/>
  <c r="BU34" i="1"/>
  <c r="BU33" i="1" s="1"/>
  <c r="BS34" i="1"/>
  <c r="BS33" i="1" s="1"/>
  <c r="BQ34" i="1"/>
  <c r="BQ33" i="1" s="1"/>
  <c r="BO34" i="1"/>
  <c r="BO33" i="1" s="1"/>
  <c r="BM34" i="1"/>
  <c r="BM33" i="1" s="1"/>
  <c r="BK34" i="1"/>
  <c r="BK33" i="1" s="1"/>
  <c r="BI34" i="1"/>
  <c r="BI33" i="1" s="1"/>
  <c r="BG34" i="1"/>
  <c r="BG33" i="1" s="1"/>
  <c r="BE34" i="1"/>
  <c r="BE33" i="1" s="1"/>
  <c r="BC34" i="1"/>
  <c r="BC33" i="1" s="1"/>
  <c r="BA34" i="1"/>
  <c r="BA33" i="1" s="1"/>
  <c r="AY34" i="1"/>
  <c r="AY33" i="1" s="1"/>
  <c r="AW34" i="1"/>
  <c r="AW33" i="1" s="1"/>
  <c r="AU34" i="1"/>
  <c r="AU33" i="1" s="1"/>
  <c r="AS34" i="1"/>
  <c r="AS33" i="1" s="1"/>
  <c r="AQ34" i="1"/>
  <c r="AQ33" i="1" s="1"/>
  <c r="AO34" i="1"/>
  <c r="AO33" i="1" s="1"/>
  <c r="AM34" i="1"/>
  <c r="AM33" i="1" s="1"/>
  <c r="AK34" i="1"/>
  <c r="AK33" i="1" s="1"/>
  <c r="AI34" i="1"/>
  <c r="AI33" i="1" s="1"/>
  <c r="AG34" i="1"/>
  <c r="AG33" i="1" s="1"/>
  <c r="AE34" i="1"/>
  <c r="AE33" i="1" s="1"/>
  <c r="AC34" i="1"/>
  <c r="AC33" i="1" s="1"/>
  <c r="AA34" i="1"/>
  <c r="AA33" i="1" s="1"/>
  <c r="Y34" i="1"/>
  <c r="Y33" i="1" s="1"/>
  <c r="W34" i="1"/>
  <c r="W33" i="1" s="1"/>
  <c r="U34" i="1"/>
  <c r="U33" i="1" s="1"/>
  <c r="S34" i="1"/>
  <c r="S33" i="1" s="1"/>
  <c r="Q34" i="1"/>
  <c r="Q33" i="1" s="1"/>
  <c r="O34" i="1"/>
  <c r="O33" i="1" s="1"/>
  <c r="M34" i="1"/>
  <c r="M33" i="1" s="1"/>
  <c r="EH33" i="1"/>
  <c r="EG33" i="1"/>
  <c r="EF33" i="1"/>
  <c r="ED33" i="1"/>
  <c r="EB33" i="1"/>
  <c r="DZ33" i="1"/>
  <c r="DX33" i="1"/>
  <c r="DV33" i="1"/>
  <c r="DT33" i="1"/>
  <c r="DR33" i="1"/>
  <c r="DP33" i="1"/>
  <c r="DN33" i="1"/>
  <c r="DL33" i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AF33" i="1"/>
  <c r="AD33" i="1"/>
  <c r="AB33" i="1"/>
  <c r="Z33" i="1"/>
  <c r="X33" i="1"/>
  <c r="V33" i="1"/>
  <c r="T33" i="1"/>
  <c r="R33" i="1"/>
  <c r="P33" i="1"/>
  <c r="N33" i="1"/>
  <c r="L33" i="1"/>
  <c r="EH32" i="1"/>
  <c r="EG32" i="1"/>
  <c r="EE32" i="1"/>
  <c r="EC32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EH31" i="1"/>
  <c r="EG31" i="1"/>
  <c r="EE31" i="1"/>
  <c r="EE30" i="1" s="1"/>
  <c r="EC31" i="1"/>
  <c r="EA31" i="1"/>
  <c r="DY31" i="1"/>
  <c r="DW31" i="1"/>
  <c r="DW30" i="1" s="1"/>
  <c r="DU31" i="1"/>
  <c r="DS31" i="1"/>
  <c r="DQ31" i="1"/>
  <c r="DO31" i="1"/>
  <c r="DO30" i="1" s="1"/>
  <c r="DM31" i="1"/>
  <c r="DK31" i="1"/>
  <c r="DI31" i="1"/>
  <c r="DG31" i="1"/>
  <c r="DG30" i="1" s="1"/>
  <c r="DE31" i="1"/>
  <c r="DC31" i="1"/>
  <c r="DA31" i="1"/>
  <c r="CY31" i="1"/>
  <c r="CY30" i="1" s="1"/>
  <c r="CW31" i="1"/>
  <c r="CU31" i="1"/>
  <c r="CS31" i="1"/>
  <c r="CQ31" i="1"/>
  <c r="CQ30" i="1" s="1"/>
  <c r="CO31" i="1"/>
  <c r="CM31" i="1"/>
  <c r="CK31" i="1"/>
  <c r="CI31" i="1"/>
  <c r="CI30" i="1" s="1"/>
  <c r="CG31" i="1"/>
  <c r="CE31" i="1"/>
  <c r="CC31" i="1"/>
  <c r="CA31" i="1"/>
  <c r="CA30" i="1" s="1"/>
  <c r="BY31" i="1"/>
  <c r="BW31" i="1"/>
  <c r="BU31" i="1"/>
  <c r="BS31" i="1"/>
  <c r="BS30" i="1" s="1"/>
  <c r="BQ31" i="1"/>
  <c r="BO31" i="1"/>
  <c r="BM31" i="1"/>
  <c r="BK31" i="1"/>
  <c r="BK30" i="1" s="1"/>
  <c r="BI31" i="1"/>
  <c r="BG31" i="1"/>
  <c r="BE31" i="1"/>
  <c r="BC31" i="1"/>
  <c r="BC30" i="1" s="1"/>
  <c r="BA31" i="1"/>
  <c r="AY31" i="1"/>
  <c r="AW31" i="1"/>
  <c r="AW30" i="1" s="1"/>
  <c r="AU31" i="1"/>
  <c r="AU30" i="1" s="1"/>
  <c r="AS31" i="1"/>
  <c r="AQ31" i="1"/>
  <c r="AO31" i="1"/>
  <c r="AM31" i="1"/>
  <c r="AM30" i="1" s="1"/>
  <c r="AK31" i="1"/>
  <c r="AI31" i="1"/>
  <c r="AG31" i="1"/>
  <c r="AE31" i="1"/>
  <c r="AE30" i="1" s="1"/>
  <c r="AC31" i="1"/>
  <c r="AA31" i="1"/>
  <c r="Y31" i="1"/>
  <c r="W31" i="1"/>
  <c r="W30" i="1" s="1"/>
  <c r="U31" i="1"/>
  <c r="S31" i="1"/>
  <c r="Q31" i="1"/>
  <c r="Q30" i="1" s="1"/>
  <c r="O31" i="1"/>
  <c r="O30" i="1" s="1"/>
  <c r="M31" i="1"/>
  <c r="EH30" i="1"/>
  <c r="EF30" i="1"/>
  <c r="ED30" i="1"/>
  <c r="EB30" i="1"/>
  <c r="DZ30" i="1"/>
  <c r="DX30" i="1"/>
  <c r="DV30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C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L30" i="1"/>
  <c r="EH29" i="1"/>
  <c r="EG29" i="1"/>
  <c r="EG28" i="1" s="1"/>
  <c r="EE29" i="1"/>
  <c r="EC29" i="1"/>
  <c r="EC28" i="1" s="1"/>
  <c r="EA29" i="1"/>
  <c r="EA28" i="1" s="1"/>
  <c r="DY29" i="1"/>
  <c r="DY28" i="1" s="1"/>
  <c r="DW29" i="1"/>
  <c r="DW28" i="1" s="1"/>
  <c r="DU29" i="1"/>
  <c r="DU28" i="1" s="1"/>
  <c r="DS29" i="1"/>
  <c r="DS28" i="1" s="1"/>
  <c r="DQ29" i="1"/>
  <c r="DQ28" i="1" s="1"/>
  <c r="DO29" i="1"/>
  <c r="DO28" i="1" s="1"/>
  <c r="DM29" i="1"/>
  <c r="DM28" i="1" s="1"/>
  <c r="DK29" i="1"/>
  <c r="DK28" i="1" s="1"/>
  <c r="DI29" i="1"/>
  <c r="DI28" i="1" s="1"/>
  <c r="DG29" i="1"/>
  <c r="DG28" i="1" s="1"/>
  <c r="DE29" i="1"/>
  <c r="DE28" i="1" s="1"/>
  <c r="DC29" i="1"/>
  <c r="DC28" i="1" s="1"/>
  <c r="DA29" i="1"/>
  <c r="DA28" i="1" s="1"/>
  <c r="CY29" i="1"/>
  <c r="CY28" i="1" s="1"/>
  <c r="CW29" i="1"/>
  <c r="CW28" i="1" s="1"/>
  <c r="CU29" i="1"/>
  <c r="CU28" i="1" s="1"/>
  <c r="CS29" i="1"/>
  <c r="CS28" i="1" s="1"/>
  <c r="CQ29" i="1"/>
  <c r="CQ28" i="1" s="1"/>
  <c r="CO29" i="1"/>
  <c r="CO28" i="1" s="1"/>
  <c r="CM29" i="1"/>
  <c r="CM28" i="1" s="1"/>
  <c r="CK29" i="1"/>
  <c r="CK28" i="1" s="1"/>
  <c r="CI29" i="1"/>
  <c r="CI28" i="1" s="1"/>
  <c r="CG29" i="1"/>
  <c r="CG28" i="1" s="1"/>
  <c r="CE29" i="1"/>
  <c r="CE28" i="1" s="1"/>
  <c r="CC29" i="1"/>
  <c r="CC28" i="1" s="1"/>
  <c r="CA29" i="1"/>
  <c r="CA28" i="1" s="1"/>
  <c r="BY29" i="1"/>
  <c r="BY28" i="1" s="1"/>
  <c r="BW29" i="1"/>
  <c r="BW28" i="1" s="1"/>
  <c r="BU29" i="1"/>
  <c r="BU28" i="1" s="1"/>
  <c r="BS29" i="1"/>
  <c r="BS28" i="1" s="1"/>
  <c r="BQ29" i="1"/>
  <c r="BQ28" i="1" s="1"/>
  <c r="BO29" i="1"/>
  <c r="BO28" i="1" s="1"/>
  <c r="BM29" i="1"/>
  <c r="BM28" i="1" s="1"/>
  <c r="BK29" i="1"/>
  <c r="BK28" i="1" s="1"/>
  <c r="BI29" i="1"/>
  <c r="BI28" i="1" s="1"/>
  <c r="BG29" i="1"/>
  <c r="BG28" i="1" s="1"/>
  <c r="BE29" i="1"/>
  <c r="BE28" i="1" s="1"/>
  <c r="BC29" i="1"/>
  <c r="BC28" i="1" s="1"/>
  <c r="BA29" i="1"/>
  <c r="BA28" i="1" s="1"/>
  <c r="AY29" i="1"/>
  <c r="AY28" i="1" s="1"/>
  <c r="AW29" i="1"/>
  <c r="AW28" i="1" s="1"/>
  <c r="AU29" i="1"/>
  <c r="AU28" i="1" s="1"/>
  <c r="AS29" i="1"/>
  <c r="AS28" i="1" s="1"/>
  <c r="AQ29" i="1"/>
  <c r="AQ28" i="1" s="1"/>
  <c r="AO29" i="1"/>
  <c r="AO28" i="1" s="1"/>
  <c r="AM29" i="1"/>
  <c r="AM28" i="1" s="1"/>
  <c r="AK29" i="1"/>
  <c r="AK28" i="1" s="1"/>
  <c r="AI29" i="1"/>
  <c r="AI28" i="1" s="1"/>
  <c r="AG29" i="1"/>
  <c r="AG28" i="1" s="1"/>
  <c r="AE29" i="1"/>
  <c r="AE28" i="1" s="1"/>
  <c r="AC29" i="1"/>
  <c r="AC28" i="1" s="1"/>
  <c r="AA29" i="1"/>
  <c r="AA28" i="1" s="1"/>
  <c r="Y29" i="1"/>
  <c r="Y28" i="1" s="1"/>
  <c r="W29" i="1"/>
  <c r="W28" i="1" s="1"/>
  <c r="U29" i="1"/>
  <c r="U28" i="1" s="1"/>
  <c r="S29" i="1"/>
  <c r="S28" i="1" s="1"/>
  <c r="Q29" i="1"/>
  <c r="Q28" i="1" s="1"/>
  <c r="O29" i="1"/>
  <c r="O28" i="1" s="1"/>
  <c r="M29" i="1"/>
  <c r="EH28" i="1"/>
  <c r="EF28" i="1"/>
  <c r="EE28" i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EH27" i="1"/>
  <c r="EG27" i="1"/>
  <c r="EE27" i="1"/>
  <c r="EE26" i="1" s="1"/>
  <c r="EC27" i="1"/>
  <c r="EC26" i="1" s="1"/>
  <c r="EA27" i="1"/>
  <c r="EA26" i="1" s="1"/>
  <c r="DY27" i="1"/>
  <c r="DY26" i="1" s="1"/>
  <c r="DW27" i="1"/>
  <c r="DW26" i="1" s="1"/>
  <c r="DU27" i="1"/>
  <c r="DU26" i="1" s="1"/>
  <c r="DS27" i="1"/>
  <c r="DS26" i="1" s="1"/>
  <c r="DQ27" i="1"/>
  <c r="DQ26" i="1" s="1"/>
  <c r="DO27" i="1"/>
  <c r="DO26" i="1" s="1"/>
  <c r="DM27" i="1"/>
  <c r="DM26" i="1" s="1"/>
  <c r="DK27" i="1"/>
  <c r="DK26" i="1" s="1"/>
  <c r="DI27" i="1"/>
  <c r="DI26" i="1" s="1"/>
  <c r="DG27" i="1"/>
  <c r="DG26" i="1" s="1"/>
  <c r="DE27" i="1"/>
  <c r="DE26" i="1" s="1"/>
  <c r="DC27" i="1"/>
  <c r="DC26" i="1" s="1"/>
  <c r="DA27" i="1"/>
  <c r="DA26" i="1" s="1"/>
  <c r="CY27" i="1"/>
  <c r="CY26" i="1" s="1"/>
  <c r="CW27" i="1"/>
  <c r="CW26" i="1" s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Y26" i="1" s="1"/>
  <c r="BW27" i="1"/>
  <c r="BW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W27" i="1"/>
  <c r="W26" i="1" s="1"/>
  <c r="U27" i="1"/>
  <c r="U26" i="1" s="1"/>
  <c r="S27" i="1"/>
  <c r="S26" i="1" s="1"/>
  <c r="Q27" i="1"/>
  <c r="Q26" i="1" s="1"/>
  <c r="O27" i="1"/>
  <c r="O26" i="1" s="1"/>
  <c r="M27" i="1"/>
  <c r="M26" i="1" s="1"/>
  <c r="EH26" i="1"/>
  <c r="EG26" i="1"/>
  <c r="EF26" i="1"/>
  <c r="ED26" i="1"/>
  <c r="EB26" i="1"/>
  <c r="DZ26" i="1"/>
  <c r="DX26" i="1"/>
  <c r="DV26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L26" i="1"/>
  <c r="EH25" i="1"/>
  <c r="EG25" i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EH24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EH23" i="1"/>
  <c r="EG23" i="1"/>
  <c r="EI23" i="1" s="1"/>
  <c r="EH22" i="1"/>
  <c r="EG22" i="1"/>
  <c r="EI22" i="1" s="1"/>
  <c r="EH21" i="1"/>
  <c r="EG21" i="1"/>
  <c r="EI21" i="1" s="1"/>
  <c r="EH20" i="1"/>
  <c r="EG20" i="1"/>
  <c r="EI20" i="1" s="1"/>
  <c r="EH19" i="1"/>
  <c r="EG19" i="1"/>
  <c r="EI19" i="1" s="1"/>
  <c r="EH18" i="1"/>
  <c r="EG18" i="1"/>
  <c r="EI18" i="1" s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R17" i="1"/>
  <c r="EH17" i="1" s="1"/>
  <c r="Q17" i="1"/>
  <c r="O17" i="1"/>
  <c r="M17" i="1"/>
  <c r="EH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EH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EH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EH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EF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P12" i="1"/>
  <c r="N12" i="1"/>
  <c r="L12" i="1"/>
  <c r="BX186" i="1" l="1"/>
  <c r="CF186" i="1"/>
  <c r="CN186" i="1"/>
  <c r="DD186" i="1"/>
  <c r="DL186" i="1"/>
  <c r="AN186" i="1"/>
  <c r="AB186" i="1"/>
  <c r="AR186" i="1"/>
  <c r="BH186" i="1"/>
  <c r="BP186" i="1"/>
  <c r="CV186" i="1"/>
  <c r="EB186" i="1"/>
  <c r="EI38" i="1"/>
  <c r="BA37" i="1"/>
  <c r="L186" i="1"/>
  <c r="AD186" i="1"/>
  <c r="AL186" i="1"/>
  <c r="AT186" i="1"/>
  <c r="BB186" i="1"/>
  <c r="BJ186" i="1"/>
  <c r="BR186" i="1"/>
  <c r="BZ186" i="1"/>
  <c r="CH186" i="1"/>
  <c r="CP186" i="1"/>
  <c r="T186" i="1"/>
  <c r="AJ186" i="1"/>
  <c r="AZ186" i="1"/>
  <c r="DT186" i="1"/>
  <c r="Q46" i="1"/>
  <c r="V186" i="1"/>
  <c r="CX186" i="1"/>
  <c r="DN186" i="1"/>
  <c r="X186" i="1"/>
  <c r="BD186" i="1"/>
  <c r="BT186" i="1"/>
  <c r="CJ186" i="1"/>
  <c r="CZ186" i="1"/>
  <c r="DP186" i="1"/>
  <c r="DX186" i="1"/>
  <c r="P186" i="1"/>
  <c r="Z186" i="1"/>
  <c r="AH186" i="1"/>
  <c r="AP186" i="1"/>
  <c r="AX186" i="1"/>
  <c r="BF186" i="1"/>
  <c r="BN186" i="1"/>
  <c r="BV186" i="1"/>
  <c r="CD186" i="1"/>
  <c r="CL186" i="1"/>
  <c r="CT186" i="1"/>
  <c r="DB186" i="1"/>
  <c r="DJ186" i="1"/>
  <c r="DR186" i="1"/>
  <c r="DZ186" i="1"/>
  <c r="EI39" i="1"/>
  <c r="DV186" i="1"/>
  <c r="DU46" i="1"/>
  <c r="DF186" i="1"/>
  <c r="ED186" i="1"/>
  <c r="N186" i="1"/>
  <c r="AF186" i="1"/>
  <c r="AV186" i="1"/>
  <c r="BL186" i="1"/>
  <c r="CB186" i="1"/>
  <c r="CR186" i="1"/>
  <c r="DH186" i="1"/>
  <c r="EF186" i="1"/>
  <c r="R12" i="1"/>
  <c r="R186" i="1" s="1"/>
  <c r="EI104" i="1"/>
  <c r="EI105" i="1"/>
  <c r="EI162" i="1"/>
  <c r="EI47" i="1"/>
  <c r="Q41" i="1"/>
  <c r="Y41" i="1"/>
  <c r="AW41" i="1"/>
  <c r="BE41" i="1"/>
  <c r="CC41" i="1"/>
  <c r="CK41" i="1"/>
  <c r="DI41" i="1"/>
  <c r="DQ41" i="1"/>
  <c r="Y60" i="1"/>
  <c r="AO60" i="1"/>
  <c r="BE60" i="1"/>
  <c r="BU60" i="1"/>
  <c r="CK60" i="1"/>
  <c r="DA60" i="1"/>
  <c r="DQ60" i="1"/>
  <c r="EG60" i="1"/>
  <c r="S67" i="1"/>
  <c r="AA67" i="1"/>
  <c r="AI67" i="1"/>
  <c r="AQ67" i="1"/>
  <c r="AY67" i="1"/>
  <c r="BG67" i="1"/>
  <c r="BO67" i="1"/>
  <c r="BW67" i="1"/>
  <c r="CE67" i="1"/>
  <c r="CM67" i="1"/>
  <c r="CU67" i="1"/>
  <c r="DC67" i="1"/>
  <c r="DK67" i="1"/>
  <c r="DS67" i="1"/>
  <c r="EA67" i="1"/>
  <c r="EH67" i="1"/>
  <c r="S99" i="1"/>
  <c r="AA99" i="1"/>
  <c r="AI99" i="1"/>
  <c r="AQ99" i="1"/>
  <c r="AY99" i="1"/>
  <c r="BG99" i="1"/>
  <c r="BO99" i="1"/>
  <c r="BW99" i="1"/>
  <c r="CE99" i="1"/>
  <c r="CM99" i="1"/>
  <c r="CU99" i="1"/>
  <c r="DC99" i="1"/>
  <c r="DK99" i="1"/>
  <c r="DS99" i="1"/>
  <c r="EA99" i="1"/>
  <c r="EI107" i="1"/>
  <c r="EI108" i="1"/>
  <c r="O49" i="1"/>
  <c r="W49" i="1"/>
  <c r="AE49" i="1"/>
  <c r="AM49" i="1"/>
  <c r="AU49" i="1"/>
  <c r="BC49" i="1"/>
  <c r="BK49" i="1"/>
  <c r="BS49" i="1"/>
  <c r="CA49" i="1"/>
  <c r="CI49" i="1"/>
  <c r="CQ49" i="1"/>
  <c r="CY49" i="1"/>
  <c r="DG49" i="1"/>
  <c r="DO49" i="1"/>
  <c r="DW49" i="1"/>
  <c r="W64" i="1"/>
  <c r="AA80" i="1"/>
  <c r="AI80" i="1"/>
  <c r="BO80" i="1"/>
  <c r="CE80" i="1"/>
  <c r="DS80" i="1"/>
  <c r="W106" i="1"/>
  <c r="AM106" i="1"/>
  <c r="BC106" i="1"/>
  <c r="BS106" i="1"/>
  <c r="CI106" i="1"/>
  <c r="CQ106" i="1"/>
  <c r="CY106" i="1"/>
  <c r="DG106" i="1"/>
  <c r="DO106" i="1"/>
  <c r="DW106" i="1"/>
  <c r="EE106" i="1"/>
  <c r="Y30" i="1"/>
  <c r="AG30" i="1"/>
  <c r="AO30" i="1"/>
  <c r="BE30" i="1"/>
  <c r="BM30" i="1"/>
  <c r="BU30" i="1"/>
  <c r="CK30" i="1"/>
  <c r="CS30" i="1"/>
  <c r="DA30" i="1"/>
  <c r="DI30" i="1"/>
  <c r="DQ30" i="1"/>
  <c r="DY30" i="1"/>
  <c r="EG30" i="1"/>
  <c r="U41" i="1"/>
  <c r="AK41" i="1"/>
  <c r="BA41" i="1"/>
  <c r="BQ41" i="1"/>
  <c r="CG41" i="1"/>
  <c r="CW41" i="1"/>
  <c r="DM41" i="1"/>
  <c r="EC41" i="1"/>
  <c r="O99" i="1"/>
  <c r="W99" i="1"/>
  <c r="AE99" i="1"/>
  <c r="AU99" i="1"/>
  <c r="BC99" i="1"/>
  <c r="BK99" i="1"/>
  <c r="CA99" i="1"/>
  <c r="CI99" i="1"/>
  <c r="CQ99" i="1"/>
  <c r="DG99" i="1"/>
  <c r="DO99" i="1"/>
  <c r="DW99" i="1"/>
  <c r="AE60" i="1"/>
  <c r="S64" i="1"/>
  <c r="AA64" i="1"/>
  <c r="AI64" i="1"/>
  <c r="AQ64" i="1"/>
  <c r="AY64" i="1"/>
  <c r="BG64" i="1"/>
  <c r="BO64" i="1"/>
  <c r="BW64" i="1"/>
  <c r="CE64" i="1"/>
  <c r="CM64" i="1"/>
  <c r="CU64" i="1"/>
  <c r="DC64" i="1"/>
  <c r="DK64" i="1"/>
  <c r="DS64" i="1"/>
  <c r="EA64" i="1"/>
  <c r="S70" i="1"/>
  <c r="AA70" i="1"/>
  <c r="AI70" i="1"/>
  <c r="AQ70" i="1"/>
  <c r="AY70" i="1"/>
  <c r="BG70" i="1"/>
  <c r="BO70" i="1"/>
  <c r="BW70" i="1"/>
  <c r="CE70" i="1"/>
  <c r="CM70" i="1"/>
  <c r="CU70" i="1"/>
  <c r="DC70" i="1"/>
  <c r="DK70" i="1"/>
  <c r="DS70" i="1"/>
  <c r="EA70" i="1"/>
  <c r="EH70" i="1"/>
  <c r="AI106" i="1"/>
  <c r="BO106" i="1"/>
  <c r="CU106" i="1"/>
  <c r="EA106" i="1"/>
  <c r="S106" i="1"/>
  <c r="AY106" i="1"/>
  <c r="CE106" i="1"/>
  <c r="DK106" i="1"/>
  <c r="EI150" i="1"/>
  <c r="EI151" i="1"/>
  <c r="M149" i="1"/>
  <c r="BY12" i="1"/>
  <c r="AG41" i="1"/>
  <c r="BM41" i="1"/>
  <c r="CS41" i="1"/>
  <c r="DY41" i="1"/>
  <c r="S41" i="1"/>
  <c r="AI41" i="1"/>
  <c r="AQ41" i="1"/>
  <c r="AY41" i="1"/>
  <c r="BO41" i="1"/>
  <c r="BW41" i="1"/>
  <c r="CE41" i="1"/>
  <c r="CM41" i="1"/>
  <c r="CU41" i="1"/>
  <c r="DC41" i="1"/>
  <c r="DK41" i="1"/>
  <c r="EA41" i="1"/>
  <c r="EE49" i="1"/>
  <c r="BW49" i="1"/>
  <c r="CE49" i="1"/>
  <c r="CM49" i="1"/>
  <c r="CU49" i="1"/>
  <c r="DC49" i="1"/>
  <c r="DK49" i="1"/>
  <c r="DS49" i="1"/>
  <c r="EA49" i="1"/>
  <c r="AA60" i="1"/>
  <c r="S80" i="1"/>
  <c r="AQ80" i="1"/>
  <c r="BW80" i="1"/>
  <c r="DC80" i="1"/>
  <c r="EI48" i="1"/>
  <c r="EI52" i="1"/>
  <c r="EI53" i="1"/>
  <c r="O60" i="1"/>
  <c r="W60" i="1"/>
  <c r="AM60" i="1"/>
  <c r="AU60" i="1"/>
  <c r="BC60" i="1"/>
  <c r="BK60" i="1"/>
  <c r="BS60" i="1"/>
  <c r="CA60" i="1"/>
  <c r="CI60" i="1"/>
  <c r="CQ60" i="1"/>
  <c r="CY60" i="1"/>
  <c r="DG60" i="1"/>
  <c r="DO60" i="1"/>
  <c r="DW60" i="1"/>
  <c r="EE60" i="1"/>
  <c r="EI63" i="1"/>
  <c r="O75" i="1"/>
  <c r="W75" i="1"/>
  <c r="AM75" i="1"/>
  <c r="AU75" i="1"/>
  <c r="BC75" i="1"/>
  <c r="BK75" i="1"/>
  <c r="BS75" i="1"/>
  <c r="CA75" i="1"/>
  <c r="CI75" i="1"/>
  <c r="CQ75" i="1"/>
  <c r="CY75" i="1"/>
  <c r="DG75" i="1"/>
  <c r="DO75" i="1"/>
  <c r="DW75" i="1"/>
  <c r="EE75" i="1"/>
  <c r="EI78" i="1"/>
  <c r="EI79" i="1"/>
  <c r="O80" i="1"/>
  <c r="W80" i="1"/>
  <c r="AE80" i="1"/>
  <c r="AM80" i="1"/>
  <c r="AU80" i="1"/>
  <c r="BC80" i="1"/>
  <c r="BK80" i="1"/>
  <c r="BS80" i="1"/>
  <c r="CA80" i="1"/>
  <c r="CI80" i="1"/>
  <c r="CQ80" i="1"/>
  <c r="CY80" i="1"/>
  <c r="DG80" i="1"/>
  <c r="DO80" i="1"/>
  <c r="DW80" i="1"/>
  <c r="EE80" i="1"/>
  <c r="EI83" i="1"/>
  <c r="EI84" i="1"/>
  <c r="EI91" i="1"/>
  <c r="EI92" i="1"/>
  <c r="O106" i="1"/>
  <c r="AE106" i="1"/>
  <c r="AU106" i="1"/>
  <c r="BK106" i="1"/>
  <c r="CA106" i="1"/>
  <c r="EC99" i="1"/>
  <c r="BM106" i="1"/>
  <c r="BU106" i="1"/>
  <c r="CC106" i="1"/>
  <c r="CK106" i="1"/>
  <c r="CS106" i="1"/>
  <c r="DA106" i="1"/>
  <c r="DI106" i="1"/>
  <c r="DQ106" i="1"/>
  <c r="DY106" i="1"/>
  <c r="EG106" i="1"/>
  <c r="EI163" i="1"/>
  <c r="EI174" i="1"/>
  <c r="AC12" i="1"/>
  <c r="AS12" i="1"/>
  <c r="BI12" i="1"/>
  <c r="CO12" i="1"/>
  <c r="EI25" i="1"/>
  <c r="EI24" i="1"/>
  <c r="M12" i="1"/>
  <c r="EI32" i="1"/>
  <c r="M37" i="1"/>
  <c r="S37" i="1"/>
  <c r="AA37" i="1"/>
  <c r="AI37" i="1"/>
  <c r="AQ37" i="1"/>
  <c r="AY37" i="1"/>
  <c r="BG37" i="1"/>
  <c r="BO37" i="1"/>
  <c r="BW37" i="1"/>
  <c r="CE37" i="1"/>
  <c r="CM37" i="1"/>
  <c r="CU37" i="1"/>
  <c r="DC37" i="1"/>
  <c r="DK37" i="1"/>
  <c r="DS37" i="1"/>
  <c r="EA37" i="1"/>
  <c r="EI42" i="1"/>
  <c r="EI45" i="1"/>
  <c r="EI44" i="1" s="1"/>
  <c r="EI54" i="1"/>
  <c r="EI55" i="1"/>
  <c r="EI43" i="1"/>
  <c r="EI56" i="1"/>
  <c r="EI57" i="1"/>
  <c r="EI29" i="1"/>
  <c r="EI28" i="1" s="1"/>
  <c r="M30" i="1"/>
  <c r="U30" i="1"/>
  <c r="AC30" i="1"/>
  <c r="AK30" i="1"/>
  <c r="AS30" i="1"/>
  <c r="BA30" i="1"/>
  <c r="BI30" i="1"/>
  <c r="BQ30" i="1"/>
  <c r="BY30" i="1"/>
  <c r="CG30" i="1"/>
  <c r="CO30" i="1"/>
  <c r="CW30" i="1"/>
  <c r="DE30" i="1"/>
  <c r="DM30" i="1"/>
  <c r="DU30" i="1"/>
  <c r="EC30" i="1"/>
  <c r="S30" i="1"/>
  <c r="AA30" i="1"/>
  <c r="AI30" i="1"/>
  <c r="AQ30" i="1"/>
  <c r="AY30" i="1"/>
  <c r="BG30" i="1"/>
  <c r="BO30" i="1"/>
  <c r="BW30" i="1"/>
  <c r="CE30" i="1"/>
  <c r="CM30" i="1"/>
  <c r="CU30" i="1"/>
  <c r="DC30" i="1"/>
  <c r="DK30" i="1"/>
  <c r="DS30" i="1"/>
  <c r="EA30" i="1"/>
  <c r="EI36" i="1"/>
  <c r="EI35" i="1" s="1"/>
  <c r="O37" i="1"/>
  <c r="W37" i="1"/>
  <c r="AE37" i="1"/>
  <c r="AM37" i="1"/>
  <c r="AU37" i="1"/>
  <c r="BC37" i="1"/>
  <c r="BK37" i="1"/>
  <c r="BS37" i="1"/>
  <c r="CA37" i="1"/>
  <c r="CI37" i="1"/>
  <c r="CQ37" i="1"/>
  <c r="CY37" i="1"/>
  <c r="DG37" i="1"/>
  <c r="DO37" i="1"/>
  <c r="DW37" i="1"/>
  <c r="EE37" i="1"/>
  <c r="EI40" i="1"/>
  <c r="M46" i="1"/>
  <c r="EI50" i="1"/>
  <c r="EI51" i="1"/>
  <c r="EI58" i="1"/>
  <c r="EI59" i="1"/>
  <c r="M60" i="1"/>
  <c r="U60" i="1"/>
  <c r="AC60" i="1"/>
  <c r="AK60" i="1"/>
  <c r="AS60" i="1"/>
  <c r="BA60" i="1"/>
  <c r="BI60" i="1"/>
  <c r="BQ60" i="1"/>
  <c r="BY60" i="1"/>
  <c r="CG60" i="1"/>
  <c r="CO60" i="1"/>
  <c r="CW60" i="1"/>
  <c r="DE60" i="1"/>
  <c r="DM60" i="1"/>
  <c r="DU60" i="1"/>
  <c r="EC60" i="1"/>
  <c r="AG64" i="1"/>
  <c r="AO64" i="1"/>
  <c r="AW64" i="1"/>
  <c r="EI71" i="1"/>
  <c r="EI74" i="1"/>
  <c r="EI73" i="1" s="1"/>
  <c r="AQ60" i="1"/>
  <c r="AY60" i="1"/>
  <c r="BG60" i="1"/>
  <c r="BO60" i="1"/>
  <c r="BW60" i="1"/>
  <c r="CE60" i="1"/>
  <c r="CM60" i="1"/>
  <c r="CU60" i="1"/>
  <c r="DC60" i="1"/>
  <c r="DK60" i="1"/>
  <c r="DS60" i="1"/>
  <c r="EA60" i="1"/>
  <c r="O64" i="1"/>
  <c r="AE64" i="1"/>
  <c r="AM64" i="1"/>
  <c r="AU64" i="1"/>
  <c r="BC64" i="1"/>
  <c r="BK64" i="1"/>
  <c r="BS64" i="1"/>
  <c r="CA64" i="1"/>
  <c r="CI64" i="1"/>
  <c r="CQ64" i="1"/>
  <c r="CY64" i="1"/>
  <c r="DG64" i="1"/>
  <c r="DO64" i="1"/>
  <c r="DW64" i="1"/>
  <c r="EE64" i="1"/>
  <c r="O67" i="1"/>
  <c r="W67" i="1"/>
  <c r="AE67" i="1"/>
  <c r="AM67" i="1"/>
  <c r="AU67" i="1"/>
  <c r="BC67" i="1"/>
  <c r="BK67" i="1"/>
  <c r="BS67" i="1"/>
  <c r="CA67" i="1"/>
  <c r="CI67" i="1"/>
  <c r="CQ67" i="1"/>
  <c r="CY67" i="1"/>
  <c r="DG67" i="1"/>
  <c r="DO67" i="1"/>
  <c r="DW67" i="1"/>
  <c r="EE67" i="1"/>
  <c r="EI69" i="1"/>
  <c r="O70" i="1"/>
  <c r="W70" i="1"/>
  <c r="AE70" i="1"/>
  <c r="AM70" i="1"/>
  <c r="AU70" i="1"/>
  <c r="BC70" i="1"/>
  <c r="BK70" i="1"/>
  <c r="BS70" i="1"/>
  <c r="CA70" i="1"/>
  <c r="CI70" i="1"/>
  <c r="CQ70" i="1"/>
  <c r="CY70" i="1"/>
  <c r="DG70" i="1"/>
  <c r="DO70" i="1"/>
  <c r="DW70" i="1"/>
  <c r="EE70" i="1"/>
  <c r="EI72" i="1"/>
  <c r="Q75" i="1"/>
  <c r="Y75" i="1"/>
  <c r="AG75" i="1"/>
  <c r="AO75" i="1"/>
  <c r="AW75" i="1"/>
  <c r="BE75" i="1"/>
  <c r="BM75" i="1"/>
  <c r="BU75" i="1"/>
  <c r="CC75" i="1"/>
  <c r="CK75" i="1"/>
  <c r="CS75" i="1"/>
  <c r="DA75" i="1"/>
  <c r="DI75" i="1"/>
  <c r="DQ75" i="1"/>
  <c r="DY75" i="1"/>
  <c r="EG75" i="1"/>
  <c r="Q80" i="1"/>
  <c r="Y80" i="1"/>
  <c r="AG80" i="1"/>
  <c r="AO80" i="1"/>
  <c r="AW80" i="1"/>
  <c r="BE80" i="1"/>
  <c r="BM80" i="1"/>
  <c r="BU80" i="1"/>
  <c r="CC80" i="1"/>
  <c r="CK80" i="1"/>
  <c r="CS80" i="1"/>
  <c r="DA80" i="1"/>
  <c r="DI80" i="1"/>
  <c r="DQ80" i="1"/>
  <c r="DY80" i="1"/>
  <c r="EG80" i="1"/>
  <c r="EI85" i="1"/>
  <c r="EI86" i="1"/>
  <c r="EI93" i="1"/>
  <c r="EI94" i="1"/>
  <c r="EI119" i="1"/>
  <c r="EI118" i="1" s="1"/>
  <c r="M118" i="1"/>
  <c r="EI122" i="1"/>
  <c r="EI87" i="1"/>
  <c r="EI88" i="1"/>
  <c r="EI95" i="1"/>
  <c r="EI96" i="1"/>
  <c r="EI100" i="1"/>
  <c r="EI101" i="1"/>
  <c r="EI109" i="1"/>
  <c r="EI76" i="1"/>
  <c r="U75" i="1"/>
  <c r="AC75" i="1"/>
  <c r="AK75" i="1"/>
  <c r="AS75" i="1"/>
  <c r="BA75" i="1"/>
  <c r="BI75" i="1"/>
  <c r="BQ75" i="1"/>
  <c r="BY75" i="1"/>
  <c r="CG75" i="1"/>
  <c r="CO75" i="1"/>
  <c r="CW75" i="1"/>
  <c r="DE75" i="1"/>
  <c r="DM75" i="1"/>
  <c r="DU75" i="1"/>
  <c r="EC75" i="1"/>
  <c r="EI77" i="1"/>
  <c r="EI81" i="1"/>
  <c r="U80" i="1"/>
  <c r="AC80" i="1"/>
  <c r="AK80" i="1"/>
  <c r="AS80" i="1"/>
  <c r="BA80" i="1"/>
  <c r="BI80" i="1"/>
  <c r="BQ80" i="1"/>
  <c r="BY80" i="1"/>
  <c r="CG80" i="1"/>
  <c r="CO80" i="1"/>
  <c r="CW80" i="1"/>
  <c r="DE80" i="1"/>
  <c r="DM80" i="1"/>
  <c r="DU80" i="1"/>
  <c r="EC80" i="1"/>
  <c r="EI82" i="1"/>
  <c r="EI89" i="1"/>
  <c r="EI90" i="1"/>
  <c r="EI97" i="1"/>
  <c r="EI98" i="1"/>
  <c r="EI102" i="1"/>
  <c r="EI103" i="1"/>
  <c r="EI110" i="1"/>
  <c r="EI115" i="1"/>
  <c r="W113" i="1"/>
  <c r="AM113" i="1"/>
  <c r="BC113" i="1"/>
  <c r="BS113" i="1"/>
  <c r="CI113" i="1"/>
  <c r="CY113" i="1"/>
  <c r="DO113" i="1"/>
  <c r="EE113" i="1"/>
  <c r="Q120" i="1"/>
  <c r="Y120" i="1"/>
  <c r="AG120" i="1"/>
  <c r="AO120" i="1"/>
  <c r="AW120" i="1"/>
  <c r="BE120" i="1"/>
  <c r="BM120" i="1"/>
  <c r="BU120" i="1"/>
  <c r="CC120" i="1"/>
  <c r="CK120" i="1"/>
  <c r="CS120" i="1"/>
  <c r="DA120" i="1"/>
  <c r="DI120" i="1"/>
  <c r="DQ120" i="1"/>
  <c r="DY120" i="1"/>
  <c r="EG120" i="1"/>
  <c r="EI125" i="1"/>
  <c r="EI124" i="1" s="1"/>
  <c r="EI129" i="1"/>
  <c r="EI128" i="1" s="1"/>
  <c r="EI136" i="1"/>
  <c r="EI137" i="1"/>
  <c r="EI138" i="1"/>
  <c r="EI139" i="1"/>
  <c r="EI140" i="1"/>
  <c r="EI141" i="1"/>
  <c r="EI159" i="1"/>
  <c r="EI158" i="1" s="1"/>
  <c r="EI176" i="1"/>
  <c r="EI177" i="1"/>
  <c r="EI178" i="1"/>
  <c r="EI179" i="1"/>
  <c r="EI180" i="1"/>
  <c r="EI181" i="1"/>
  <c r="EI182" i="1"/>
  <c r="EI183" i="1"/>
  <c r="EI184" i="1"/>
  <c r="EI185" i="1"/>
  <c r="EI152" i="1"/>
  <c r="EI153" i="1"/>
  <c r="EI154" i="1"/>
  <c r="EI155" i="1"/>
  <c r="EI156" i="1"/>
  <c r="EI157" i="1"/>
  <c r="EI170" i="1"/>
  <c r="EI127" i="1"/>
  <c r="EI126" i="1" s="1"/>
  <c r="EI131" i="1"/>
  <c r="EI132" i="1"/>
  <c r="EI133" i="1"/>
  <c r="EI134" i="1"/>
  <c r="EI143" i="1"/>
  <c r="EI144" i="1"/>
  <c r="EI145" i="1"/>
  <c r="EI146" i="1"/>
  <c r="EI147" i="1"/>
  <c r="EI148" i="1"/>
  <c r="EI165" i="1"/>
  <c r="EI166" i="1"/>
  <c r="EI167" i="1"/>
  <c r="EI168" i="1"/>
  <c r="EI172" i="1"/>
  <c r="EI173" i="1"/>
  <c r="Q12" i="1"/>
  <c r="AG12" i="1"/>
  <c r="AG186" i="1" s="1"/>
  <c r="AW12" i="1"/>
  <c r="AW186" i="1" s="1"/>
  <c r="BM12" i="1"/>
  <c r="BM186" i="1" s="1"/>
  <c r="BU12" i="1"/>
  <c r="BU186" i="1" s="1"/>
  <c r="CK12" i="1"/>
  <c r="CK186" i="1" s="1"/>
  <c r="DA12" i="1"/>
  <c r="DA186" i="1" s="1"/>
  <c r="DQ12" i="1"/>
  <c r="DQ186" i="1" s="1"/>
  <c r="DY12" i="1"/>
  <c r="DY186" i="1" s="1"/>
  <c r="EG12" i="1"/>
  <c r="EG186" i="1" s="1"/>
  <c r="EI16" i="1"/>
  <c r="EI17" i="1"/>
  <c r="Y12" i="1"/>
  <c r="Y186" i="1" s="1"/>
  <c r="AO12" i="1"/>
  <c r="AO186" i="1" s="1"/>
  <c r="BE12" i="1"/>
  <c r="BE186" i="1" s="1"/>
  <c r="CC12" i="1"/>
  <c r="CC186" i="1" s="1"/>
  <c r="CS12" i="1"/>
  <c r="CS186" i="1" s="1"/>
  <c r="DI12" i="1"/>
  <c r="DI186" i="1" s="1"/>
  <c r="U12" i="1"/>
  <c r="AK12" i="1"/>
  <c r="BA12" i="1"/>
  <c r="BQ12" i="1"/>
  <c r="CG12" i="1"/>
  <c r="CW12" i="1"/>
  <c r="S12" i="1"/>
  <c r="S186" i="1" s="1"/>
  <c r="EI13" i="1"/>
  <c r="DE12" i="1"/>
  <c r="DM12" i="1"/>
  <c r="DU12" i="1"/>
  <c r="EC12" i="1"/>
  <c r="AA12" i="1"/>
  <c r="AA186" i="1" s="1"/>
  <c r="AI12" i="1"/>
  <c r="AI186" i="1" s="1"/>
  <c r="AQ12" i="1"/>
  <c r="AQ186" i="1" s="1"/>
  <c r="AY12" i="1"/>
  <c r="AY186" i="1" s="1"/>
  <c r="BG12" i="1"/>
  <c r="BG186" i="1" s="1"/>
  <c r="BO12" i="1"/>
  <c r="BO186" i="1" s="1"/>
  <c r="BW12" i="1"/>
  <c r="BW186" i="1" s="1"/>
  <c r="CE12" i="1"/>
  <c r="CE186" i="1" s="1"/>
  <c r="CM12" i="1"/>
  <c r="CM186" i="1" s="1"/>
  <c r="CU12" i="1"/>
  <c r="CU186" i="1" s="1"/>
  <c r="DC12" i="1"/>
  <c r="DC186" i="1" s="1"/>
  <c r="DK12" i="1"/>
  <c r="DK186" i="1" s="1"/>
  <c r="DS12" i="1"/>
  <c r="DS186" i="1" s="1"/>
  <c r="EA12" i="1"/>
  <c r="EA186" i="1" s="1"/>
  <c r="O12" i="1"/>
  <c r="O186" i="1" s="1"/>
  <c r="W12" i="1"/>
  <c r="W186" i="1" s="1"/>
  <c r="AE12" i="1"/>
  <c r="AE186" i="1" s="1"/>
  <c r="AM12" i="1"/>
  <c r="AM186" i="1" s="1"/>
  <c r="AU12" i="1"/>
  <c r="AU186" i="1" s="1"/>
  <c r="BC12" i="1"/>
  <c r="BC186" i="1" s="1"/>
  <c r="BK12" i="1"/>
  <c r="BK186" i="1" s="1"/>
  <c r="BS12" i="1"/>
  <c r="BS186" i="1" s="1"/>
  <c r="CA12" i="1"/>
  <c r="CA186" i="1" s="1"/>
  <c r="CI12" i="1"/>
  <c r="CI186" i="1" s="1"/>
  <c r="CQ12" i="1"/>
  <c r="CQ186" i="1" s="1"/>
  <c r="CY12" i="1"/>
  <c r="CY186" i="1" s="1"/>
  <c r="DG12" i="1"/>
  <c r="DG186" i="1" s="1"/>
  <c r="DO12" i="1"/>
  <c r="DO186" i="1" s="1"/>
  <c r="DW12" i="1"/>
  <c r="DW186" i="1" s="1"/>
  <c r="EE12" i="1"/>
  <c r="EE186" i="1" s="1"/>
  <c r="EI14" i="1"/>
  <c r="EI15" i="1"/>
  <c r="EI37" i="1"/>
  <c r="EH12" i="1"/>
  <c r="M28" i="1"/>
  <c r="M35" i="1"/>
  <c r="EH46" i="1"/>
  <c r="EH49" i="1"/>
  <c r="EI65" i="1"/>
  <c r="EH64" i="1"/>
  <c r="EI68" i="1"/>
  <c r="EI67" i="1" s="1"/>
  <c r="EI70" i="1"/>
  <c r="EI27" i="1"/>
  <c r="EI26" i="1" s="1"/>
  <c r="EI31" i="1"/>
  <c r="EI30" i="1" s="1"/>
  <c r="EI34" i="1"/>
  <c r="EI33" i="1" s="1"/>
  <c r="EI61" i="1"/>
  <c r="EI66" i="1"/>
  <c r="EH37" i="1"/>
  <c r="EI62" i="1"/>
  <c r="M64" i="1"/>
  <c r="M75" i="1"/>
  <c r="M80" i="1"/>
  <c r="M99" i="1"/>
  <c r="M106" i="1"/>
  <c r="M113" i="1"/>
  <c r="U113" i="1"/>
  <c r="AC113" i="1"/>
  <c r="AK113" i="1"/>
  <c r="AS113" i="1"/>
  <c r="BA113" i="1"/>
  <c r="BI113" i="1"/>
  <c r="BQ113" i="1"/>
  <c r="BY113" i="1"/>
  <c r="CG113" i="1"/>
  <c r="CO113" i="1"/>
  <c r="CW113" i="1"/>
  <c r="DE113" i="1"/>
  <c r="DM113" i="1"/>
  <c r="DU113" i="1"/>
  <c r="EC113" i="1"/>
  <c r="EI114" i="1"/>
  <c r="EI113" i="1" s="1"/>
  <c r="M120" i="1"/>
  <c r="U120" i="1"/>
  <c r="AC120" i="1"/>
  <c r="AK120" i="1"/>
  <c r="AS120" i="1"/>
  <c r="BA120" i="1"/>
  <c r="BI120" i="1"/>
  <c r="BQ120" i="1"/>
  <c r="BY120" i="1"/>
  <c r="CG120" i="1"/>
  <c r="CO120" i="1"/>
  <c r="CW120" i="1"/>
  <c r="DE120" i="1"/>
  <c r="DM120" i="1"/>
  <c r="DU120" i="1"/>
  <c r="EC120" i="1"/>
  <c r="EI121" i="1"/>
  <c r="EI112" i="1"/>
  <c r="EI111" i="1"/>
  <c r="EI117" i="1"/>
  <c r="EI116" i="1" s="1"/>
  <c r="EI123" i="1"/>
  <c r="EH128" i="1"/>
  <c r="EI171" i="1"/>
  <c r="EI169" i="1" s="1"/>
  <c r="EI161" i="1"/>
  <c r="EI160" i="1" s="1"/>
  <c r="Q186" i="1" l="1"/>
  <c r="EH186" i="1"/>
  <c r="DM186" i="1"/>
  <c r="CW186" i="1"/>
  <c r="AK186" i="1"/>
  <c r="M186" i="1"/>
  <c r="BI186" i="1"/>
  <c r="EI46" i="1"/>
  <c r="DE186" i="1"/>
  <c r="CG186" i="1"/>
  <c r="U186" i="1"/>
  <c r="AS186" i="1"/>
  <c r="EC186" i="1"/>
  <c r="BQ186" i="1"/>
  <c r="AC186" i="1"/>
  <c r="DU186" i="1"/>
  <c r="BA186" i="1"/>
  <c r="CO186" i="1"/>
  <c r="BY186" i="1"/>
  <c r="EI149" i="1"/>
  <c r="EI106" i="1"/>
  <c r="EI80" i="1"/>
  <c r="EI99" i="1"/>
  <c r="EI164" i="1"/>
  <c r="EI135" i="1"/>
  <c r="EI75" i="1"/>
  <c r="EI49" i="1"/>
  <c r="EI175" i="1"/>
  <c r="EI142" i="1"/>
  <c r="EI130" i="1"/>
  <c r="EI41" i="1"/>
  <c r="EI12" i="1"/>
  <c r="EI120" i="1"/>
  <c r="EI64" i="1"/>
  <c r="EI60" i="1"/>
  <c r="EI186" i="1" l="1"/>
</calcChain>
</file>

<file path=xl/sharedStrings.xml><?xml version="1.0" encoding="utf-8"?>
<sst xmlns="http://schemas.openxmlformats.org/spreadsheetml/2006/main" count="486" uniqueCount="332">
  <si>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2018 год              
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</si>
  <si>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</si>
  <si>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</si>
  <si>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</si>
  <si>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</si>
  <si>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</si>
  <si>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</si>
  <si>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</si>
  <si>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</si>
  <si>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</si>
  <si>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</si>
  <si>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</si>
  <si>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</si>
  <si>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</si>
  <si>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</si>
  <si>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</si>
  <si>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</si>
  <si>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</si>
  <si>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</si>
  <si>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</si>
  <si>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</si>
  <si>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</si>
  <si>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</si>
  <si>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</si>
  <si>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</si>
  <si>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</si>
  <si>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</si>
  <si>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</si>
  <si>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</si>
  <si>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</si>
  <si>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</si>
  <si>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</si>
  <si>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</si>
  <si>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</si>
  <si>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</si>
  <si>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</si>
  <si>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</si>
  <si>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</si>
  <si>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</si>
  <si>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</si>
  <si>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</si>
  <si>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</si>
  <si>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</si>
  <si>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</si>
  <si>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</si>
  <si>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</si>
  <si>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</si>
  <si>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</si>
  <si>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</si>
  <si>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</si>
  <si>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</si>
  <si>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</si>
  <si>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</si>
  <si>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</si>
  <si>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</si>
  <si>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</si>
  <si>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</si>
  <si>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</si>
  <si>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</si>
  <si>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</si>
  <si>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</si>
  <si>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</si>
  <si>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</si>
  <si>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</si>
  <si>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"Здравица ДВ"</t>
  </si>
  <si>
    <t>ООО "Стоматологический госпиталь"</t>
  </si>
  <si>
    <t>ООО "Хабаровский центр глазной хирцргии"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</si>
  <si>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</si>
  <si>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</si>
  <si>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</si>
  <si>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</si>
  <si>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</si>
  <si>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</si>
  <si>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</si>
  <si>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</si>
  <si>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</si>
  <si>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</si>
  <si>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</si>
  <si>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</si>
  <si>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</si>
  <si>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</si>
  <si>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</si>
  <si>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</si>
  <si>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</si>
  <si>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</si>
  <si>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</si>
  <si>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</si>
  <si>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</si>
  <si>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</si>
  <si>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</si>
  <si>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</si>
  <si>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</si>
  <si>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</si>
  <si>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</si>
  <si>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</si>
  <si>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</si>
  <si>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</si>
  <si>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</si>
  <si>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</si>
  <si>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</si>
  <si>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</si>
  <si>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</si>
  <si>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</si>
  <si>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</si>
  <si>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</si>
  <si>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</si>
  <si>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</si>
  <si>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</si>
  <si>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</si>
  <si>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</si>
  <si>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</si>
  <si>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</si>
  <si>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</si>
  <si>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</si>
  <si>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</si>
  <si>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</si>
  <si>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</si>
  <si>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</si>
  <si>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</si>
  <si>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</si>
  <si>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</si>
  <si>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</si>
  <si>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</si>
  <si>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</si>
  <si>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</si>
  <si>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2101001</t>
  </si>
  <si>
    <t>2107176</t>
  </si>
  <si>
    <t>с 01.01.2018</t>
  </si>
  <si>
    <t>подуровень 3.1</t>
  </si>
  <si>
    <t>подуровень 1.2</t>
  </si>
  <si>
    <t>подуровень 3.2</t>
  </si>
  <si>
    <t>подуровень 2.2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</si>
  <si>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</si>
  <si>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</si>
  <si>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</si>
  <si>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</si>
  <si>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</si>
  <si>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</si>
  <si>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</si>
  <si>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</si>
  <si>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</si>
  <si>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</si>
  <si>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</si>
  <si>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</si>
  <si>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случаи лечения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</si>
  <si>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</si>
  <si>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</si>
  <si>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</si>
  <si>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</si>
  <si>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</si>
  <si>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</si>
  <si>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</si>
  <si>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</si>
  <si>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</si>
  <si>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1-4 этап с криоконсервацией эмбрионов</t>
  </si>
  <si>
    <t>1-4 этап без криоконсервации эмбрионов</t>
  </si>
  <si>
    <t>1-3 этап с криоконсервацией эмбрионов</t>
  </si>
  <si>
    <t>1-3 этап без криоконсервации эмбрионов</t>
  </si>
  <si>
    <t>1-2 этап без криоконсервации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</si>
  <si>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</si>
  <si>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</si>
  <si>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</si>
  <si>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</si>
  <si>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</si>
  <si>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</si>
  <si>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</si>
  <si>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</si>
  <si>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</si>
  <si>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</si>
  <si>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</si>
  <si>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</si>
  <si>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</si>
  <si>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</si>
  <si>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</si>
  <si>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</si>
  <si>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</si>
  <si>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</si>
  <si>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</si>
  <si>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</si>
  <si>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</si>
  <si>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</si>
  <si>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</si>
  <si>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</si>
  <si>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</si>
  <si>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</si>
  <si>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</si>
  <si>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</si>
  <si>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</si>
  <si>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</si>
  <si>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</si>
  <si>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</si>
  <si>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</si>
  <si>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</si>
  <si>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</si>
  <si>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</si>
  <si>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</si>
  <si>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</si>
  <si>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</si>
  <si>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</si>
  <si>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</si>
  <si>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</si>
  <si>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</si>
  <si>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</si>
  <si>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</si>
  <si>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</si>
  <si>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</si>
  <si>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</si>
  <si>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</si>
  <si>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</si>
  <si>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</si>
  <si>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</si>
  <si>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</si>
  <si>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</si>
  <si>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</si>
  <si>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</si>
  <si>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</si>
  <si>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</si>
  <si>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</si>
  <si>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</si>
  <si>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</si>
  <si>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</si>
  <si>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</si>
  <si>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</si>
  <si>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</si>
  <si>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</si>
  <si>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</si>
  <si>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</si>
  <si>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</si>
  <si>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</si>
  <si>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</si>
  <si>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</si>
  <si>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</si>
  <si>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</si>
  <si>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</si>
  <si>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</si>
  <si>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</si>
  <si>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</si>
  <si>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</si>
  <si>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</si>
  <si>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</si>
  <si>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</si>
  <si>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</si>
  <si>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</si>
  <si>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</si>
  <si>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</si>
  <si>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</si>
  <si>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</si>
  <si>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</si>
  <si>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</si>
  <si>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</si>
  <si>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</si>
  <si>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</si>
  <si>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</si>
  <si>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</si>
  <si>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</si>
  <si>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</si>
  <si>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</si>
  <si>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</si>
  <si>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</si>
  <si>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</si>
  <si>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</si>
  <si>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</si>
  <si>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</si>
  <si>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</si>
  <si>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</si>
  <si>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</si>
  <si>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</si>
  <si>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</si>
  <si>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</si>
  <si>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</si>
  <si>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</si>
  <si>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</si>
  <si>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</si>
  <si>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</si>
  <si>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</si>
  <si>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</si>
  <si>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</si>
  <si>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</si>
  <si>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</si>
  <si>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</si>
  <si>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</si>
  <si>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</si>
  <si>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</si>
  <si>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</si>
  <si>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</si>
  <si>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</si>
  <si>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</si>
  <si>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</si>
  <si>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</si>
  <si>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</si>
  <si>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</si>
  <si>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</si>
  <si>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</si>
  <si>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</si>
  <si>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</si>
  <si>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</si>
  <si>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</si>
  <si>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</si>
  <si>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</si>
  <si>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</si>
  <si>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</si>
  <si>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</si>
  <si>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</si>
  <si>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</si>
  <si>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</si>
  <si>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</si>
  <si>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</si>
  <si>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</si>
  <si>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</si>
  <si>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</si>
  <si>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</si>
  <si>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</si>
  <si>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</si>
  <si>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</si>
  <si>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</si>
  <si>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</si>
  <si>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соматическими заболеваниями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</si>
  <si>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</si>
  <si>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</si>
  <si>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</si>
  <si>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</si>
  <si>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</si>
  <si>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</si>
  <si>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КСЛП</t>
  </si>
  <si>
    <t>к Решению Комиссии по разработке ТП ОМС от 28.12.2017  № 12</t>
  </si>
  <si>
    <t>Приложение № 5</t>
  </si>
  <si>
    <t>Код профиля 2018</t>
  </si>
  <si>
    <t>Код КСГ 2018</t>
  </si>
  <si>
    <t>подуровень 2.4</t>
  </si>
  <si>
    <t>Хабаровская поликлиника ФГБУЗ "Дальневосточный окружной медицинский центр ФМБА"</t>
  </si>
  <si>
    <t>подуровень 2.3</t>
  </si>
  <si>
    <t>подуровень 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</si>
</sst>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34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6" fillId="0" borderId="0"/>
    <xf numFmtId="0" fontId="34" fillId="0" borderId="0"/>
    <xf numFmtId="0" fontId="36" fillId="0" borderId="0" applyFill="0" applyBorder="0" applyProtection="0">
      <alignment wrapText="1"/>
      <protection locked="0"/>
    </xf>
    <xf numFmtId="9" fontId="33" fillId="0" borderId="0" applyFont="0" applyFill="0" applyBorder="0" applyAlignment="0" applyProtection="0"/>
    <xf numFmtId="9" fontId="34" fillId="0" borderId="0" quotePrefix="1" applyFont="0" applyFill="0" applyBorder="0" applyAlignment="0">
      <protection locked="0"/>
    </xf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4" fillId="0" borderId="0" quotePrefix="1" applyFont="0" applyFill="0" applyBorder="0" applyAlignment="0">
      <protection locked="0"/>
    </xf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</cellStyleXfs>
  <cellXfs count="167">
    <xf numFmtId="0" fontId="0" fillId="0" borderId="0" xfId="0"/>
    <xf numFmtId="0" fontId="5" fillId="0" borderId="0" xfId="0" applyFont="1" applyFill="1"/>
    <xf numFmtId="0" fontId="0" fillId="0" borderId="0" xfId="0" applyFill="1"/>
    <xf numFmtId="1" fontId="12" fillId="0" borderId="4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1" fontId="14" fillId="0" borderId="3" xfId="1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/>
    </xf>
    <xf numFmtId="0" fontId="19" fillId="0" borderId="11" xfId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164" fontId="10" fillId="0" borderId="8" xfId="1" applyNumberFormat="1" applyFont="1" applyFill="1" applyBorder="1" applyAlignment="1">
      <alignment vertical="center" wrapText="1"/>
    </xf>
    <xf numFmtId="164" fontId="10" fillId="0" borderId="10" xfId="1" applyNumberFormat="1" applyFont="1" applyFill="1" applyBorder="1" applyAlignment="1">
      <alignment vertical="center" wrapText="1"/>
    </xf>
    <xf numFmtId="166" fontId="12" fillId="0" borderId="3" xfId="1" applyNumberFormat="1" applyFont="1" applyFill="1" applyBorder="1" applyAlignment="1">
      <alignment horizontal="center" vertical="center" wrapText="1"/>
    </xf>
    <xf numFmtId="166" fontId="11" fillId="0" borderId="3" xfId="1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 wrapText="1"/>
    </xf>
    <xf numFmtId="166" fontId="12" fillId="0" borderId="8" xfId="1" applyNumberFormat="1" applyFont="1" applyFill="1" applyBorder="1" applyAlignment="1">
      <alignment horizontal="center" vertical="center" wrapText="1"/>
    </xf>
    <xf numFmtId="0" fontId="21" fillId="0" borderId="8" xfId="0" applyFont="1" applyFill="1" applyBorder="1"/>
    <xf numFmtId="164" fontId="20" fillId="0" borderId="8" xfId="1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165" fontId="21" fillId="0" borderId="5" xfId="1" applyNumberFormat="1" applyFont="1" applyFill="1" applyBorder="1" applyAlignment="1">
      <alignment vertical="center" wrapText="1"/>
    </xf>
    <xf numFmtId="4" fontId="21" fillId="0" borderId="5" xfId="1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2" fontId="23" fillId="0" borderId="8" xfId="0" applyNumberFormat="1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vertical="center" wrapText="1"/>
    </xf>
    <xf numFmtId="165" fontId="9" fillId="0" borderId="8" xfId="1" applyNumberFormat="1" applyFont="1" applyFill="1" applyBorder="1" applyAlignment="1">
      <alignment horizontal="center" vertical="center" wrapText="1"/>
    </xf>
    <xf numFmtId="165" fontId="9" fillId="0" borderId="5" xfId="1" applyNumberFormat="1" applyFont="1" applyFill="1" applyBorder="1" applyAlignment="1">
      <alignment horizontal="center" vertical="center" wrapText="1"/>
    </xf>
    <xf numFmtId="165" fontId="9" fillId="0" borderId="8" xfId="2" applyNumberFormat="1" applyFont="1" applyFill="1" applyBorder="1" applyAlignment="1">
      <alignment horizontal="center" vertical="center" wrapText="1"/>
    </xf>
    <xf numFmtId="165" fontId="21" fillId="0" borderId="8" xfId="1" applyNumberFormat="1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/>
    <xf numFmtId="0" fontId="20" fillId="0" borderId="5" xfId="1" applyFont="1" applyFill="1" applyBorder="1" applyAlignment="1">
      <alignment vertical="center" wrapText="1"/>
    </xf>
    <xf numFmtId="0" fontId="21" fillId="0" borderId="5" xfId="1" applyFont="1" applyFill="1" applyBorder="1" applyAlignment="1">
      <alignment vertical="center" wrapText="1"/>
    </xf>
    <xf numFmtId="165" fontId="25" fillId="0" borderId="8" xfId="1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21" fillId="0" borderId="5" xfId="0" applyFont="1" applyFill="1" applyBorder="1" applyAlignment="1">
      <alignment horizontal="center" vertical="center" wrapText="1"/>
    </xf>
    <xf numFmtId="165" fontId="9" fillId="0" borderId="5" xfId="2" applyNumberFormat="1" applyFont="1" applyFill="1" applyBorder="1" applyAlignment="1">
      <alignment horizontal="center" vertical="center" wrapText="1"/>
    </xf>
    <xf numFmtId="165" fontId="21" fillId="0" borderId="5" xfId="1" applyNumberFormat="1" applyFont="1" applyFill="1" applyBorder="1" applyAlignment="1">
      <alignment horizontal="center" vertical="center" wrapText="1"/>
    </xf>
    <xf numFmtId="0" fontId="18" fillId="0" borderId="8" xfId="0" applyFont="1" applyFill="1" applyBorder="1"/>
    <xf numFmtId="2" fontId="21" fillId="0" borderId="8" xfId="0" applyNumberFormat="1" applyFont="1" applyFill="1" applyBorder="1" applyAlignment="1">
      <alignment horizontal="center" vertical="center" wrapText="1"/>
    </xf>
    <xf numFmtId="2" fontId="21" fillId="0" borderId="5" xfId="0" applyNumberFormat="1" applyFont="1" applyFill="1" applyBorder="1" applyAlignment="1">
      <alignment horizontal="center" vertical="center" wrapText="1"/>
    </xf>
    <xf numFmtId="165" fontId="10" fillId="0" borderId="8" xfId="1" applyNumberFormat="1" applyFont="1" applyFill="1" applyBorder="1" applyAlignment="1">
      <alignment horizontal="center" vertical="center" wrapText="1"/>
    </xf>
    <xf numFmtId="165" fontId="22" fillId="0" borderId="8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22" fillId="0" borderId="5" xfId="1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0" fillId="0" borderId="0" xfId="0" applyFont="1" applyFill="1"/>
    <xf numFmtId="165" fontId="22" fillId="0" borderId="8" xfId="2" applyNumberFormat="1" applyFont="1" applyFill="1" applyBorder="1" applyAlignment="1">
      <alignment horizontal="center" vertical="center" wrapText="1"/>
    </xf>
    <xf numFmtId="165" fontId="20" fillId="0" borderId="8" xfId="1" applyNumberFormat="1" applyFont="1" applyFill="1" applyBorder="1" applyAlignment="1">
      <alignment horizontal="center" vertical="center" wrapText="1"/>
    </xf>
    <xf numFmtId="165" fontId="0" fillId="0" borderId="8" xfId="0" applyNumberFormat="1" applyFill="1" applyBorder="1"/>
    <xf numFmtId="0" fontId="2" fillId="0" borderId="8" xfId="0" applyFont="1" applyFill="1" applyBorder="1"/>
    <xf numFmtId="165" fontId="2" fillId="0" borderId="8" xfId="0" applyNumberFormat="1" applyFont="1" applyFill="1" applyBorder="1"/>
    <xf numFmtId="165" fontId="22" fillId="0" borderId="5" xfId="1" applyNumberFormat="1" applyFont="1" applyFill="1" applyBorder="1" applyAlignment="1">
      <alignment vertical="center"/>
    </xf>
    <xf numFmtId="165" fontId="9" fillId="0" borderId="5" xfId="1" applyNumberFormat="1" applyFont="1" applyFill="1" applyBorder="1" applyAlignment="1">
      <alignment vertical="center"/>
    </xf>
    <xf numFmtId="165" fontId="8" fillId="0" borderId="8" xfId="1" applyNumberFormat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vertical="center" wrapText="1"/>
    </xf>
    <xf numFmtId="4" fontId="21" fillId="0" borderId="8" xfId="1" applyNumberFormat="1" applyFont="1" applyFill="1" applyBorder="1" applyAlignment="1">
      <alignment horizontal="center" vertical="center" wrapText="1"/>
    </xf>
    <xf numFmtId="3" fontId="21" fillId="0" borderId="5" xfId="1" applyNumberFormat="1" applyFont="1" applyFill="1" applyBorder="1" applyAlignment="1">
      <alignment horizontal="center" vertical="center" wrapText="1"/>
    </xf>
    <xf numFmtId="165" fontId="10" fillId="0" borderId="8" xfId="2" applyNumberFormat="1" applyFont="1" applyFill="1" applyBorder="1" applyAlignment="1">
      <alignment horizontal="center" vertical="center" wrapText="1"/>
    </xf>
    <xf numFmtId="165" fontId="21" fillId="0" borderId="8" xfId="1" applyNumberFormat="1" applyFont="1" applyFill="1" applyBorder="1" applyAlignment="1">
      <alignment vertical="center" wrapText="1"/>
    </xf>
    <xf numFmtId="3" fontId="0" fillId="0" borderId="8" xfId="0" applyNumberFormat="1" applyFill="1" applyBorder="1"/>
    <xf numFmtId="3" fontId="0" fillId="0" borderId="0" xfId="0" applyNumberFormat="1" applyFill="1"/>
    <xf numFmtId="164" fontId="2" fillId="0" borderId="8" xfId="0" applyNumberFormat="1" applyFont="1" applyFill="1" applyBorder="1"/>
    <xf numFmtId="164" fontId="5" fillId="0" borderId="0" xfId="0" applyNumberFormat="1" applyFont="1" applyFill="1"/>
    <xf numFmtId="164" fontId="0" fillId="0" borderId="0" xfId="0" applyNumberFormat="1" applyFill="1"/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2" fontId="36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5" fontId="20" fillId="0" borderId="5" xfId="1" applyNumberFormat="1" applyFont="1" applyFill="1" applyBorder="1" applyAlignment="1">
      <alignment vertical="center" wrapText="1"/>
    </xf>
    <xf numFmtId="3" fontId="20" fillId="0" borderId="8" xfId="1" applyNumberFormat="1" applyFont="1" applyFill="1" applyBorder="1" applyAlignment="1">
      <alignment horizontal="center" vertical="center" wrapText="1"/>
    </xf>
    <xf numFmtId="164" fontId="20" fillId="0" borderId="8" xfId="2" applyNumberFormat="1" applyFont="1" applyFill="1" applyBorder="1" applyAlignment="1">
      <alignment horizontal="center" vertical="center" wrapText="1"/>
    </xf>
    <xf numFmtId="164" fontId="20" fillId="0" borderId="3" xfId="1" applyNumberFormat="1" applyFont="1" applyFill="1" applyBorder="1" applyAlignment="1">
      <alignment horizontal="center" vertical="center" wrapText="1"/>
    </xf>
    <xf numFmtId="3" fontId="24" fillId="0" borderId="5" xfId="1" applyNumberFormat="1" applyFont="1" applyFill="1" applyBorder="1" applyAlignment="1">
      <alignment horizontal="center" vertical="center" wrapText="1"/>
    </xf>
    <xf numFmtId="4" fontId="37" fillId="0" borderId="5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/>
    <xf numFmtId="0" fontId="26" fillId="0" borderId="8" xfId="0" applyFont="1" applyFill="1" applyBorder="1" applyAlignment="1">
      <alignment horizontal="center"/>
    </xf>
    <xf numFmtId="165" fontId="27" fillId="0" borderId="5" xfId="1" applyNumberFormat="1" applyFont="1" applyFill="1" applyBorder="1" applyAlignment="1">
      <alignment vertical="center" wrapText="1"/>
    </xf>
    <xf numFmtId="0" fontId="27" fillId="0" borderId="8" xfId="0" applyFont="1" applyFill="1" applyBorder="1" applyAlignment="1">
      <alignment horizontal="center" vertical="center" wrapText="1"/>
    </xf>
    <xf numFmtId="164" fontId="20" fillId="0" borderId="5" xfId="1" applyNumberFormat="1" applyFont="1" applyFill="1" applyBorder="1" applyAlignment="1">
      <alignment horizontal="center" vertical="center" wrapText="1"/>
    </xf>
    <xf numFmtId="4" fontId="27" fillId="0" borderId="5" xfId="1" applyNumberFormat="1" applyFont="1" applyFill="1" applyBorder="1" applyAlignment="1">
      <alignment horizontal="center" vertical="center" wrapText="1"/>
    </xf>
    <xf numFmtId="165" fontId="25" fillId="0" borderId="8" xfId="2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4" fontId="20" fillId="0" borderId="5" xfId="1" applyNumberFormat="1" applyFont="1" applyFill="1" applyBorder="1" applyAlignment="1">
      <alignment horizontal="center" vertical="center" wrapText="1"/>
    </xf>
    <xf numFmtId="165" fontId="22" fillId="0" borderId="5" xfId="2" applyNumberFormat="1" applyFont="1" applyFill="1" applyBorder="1" applyAlignment="1">
      <alignment horizontal="center"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4" fontId="20" fillId="0" borderId="4" xfId="1" applyNumberFormat="1" applyFont="1" applyFill="1" applyBorder="1" applyAlignment="1">
      <alignment horizontal="center" vertical="center" wrapText="1"/>
    </xf>
    <xf numFmtId="2" fontId="29" fillId="0" borderId="5" xfId="0" applyNumberFormat="1" applyFont="1" applyFill="1" applyBorder="1" applyAlignment="1">
      <alignment horizontal="center" vertical="center" wrapText="1"/>
    </xf>
    <xf numFmtId="165" fontId="20" fillId="0" borderId="5" xfId="1" applyNumberFormat="1" applyFont="1" applyFill="1" applyBorder="1" applyAlignment="1">
      <alignment horizontal="center" vertical="center" wrapText="1"/>
    </xf>
    <xf numFmtId="165" fontId="20" fillId="0" borderId="5" xfId="1" applyNumberFormat="1" applyFont="1" applyFill="1" applyBorder="1" applyAlignment="1">
      <alignment horizontal="left" vertical="center" wrapText="1"/>
    </xf>
    <xf numFmtId="2" fontId="27" fillId="0" borderId="5" xfId="0" applyNumberFormat="1" applyFont="1" applyFill="1" applyBorder="1" applyAlignment="1">
      <alignment horizontal="center" vertical="center" wrapText="1"/>
    </xf>
    <xf numFmtId="2" fontId="20" fillId="0" borderId="8" xfId="0" applyNumberFormat="1" applyFont="1" applyFill="1" applyBorder="1" applyAlignment="1">
      <alignment horizontal="center" vertical="center" wrapText="1"/>
    </xf>
    <xf numFmtId="2" fontId="20" fillId="0" borderId="5" xfId="0" applyNumberFormat="1" applyFont="1" applyFill="1" applyBorder="1" applyAlignment="1">
      <alignment horizontal="center" vertical="center" wrapText="1"/>
    </xf>
    <xf numFmtId="2" fontId="24" fillId="0" borderId="8" xfId="0" applyNumberFormat="1" applyFont="1" applyFill="1" applyBorder="1" applyAlignment="1">
      <alignment horizontal="center" vertical="center" wrapText="1"/>
    </xf>
    <xf numFmtId="2" fontId="24" fillId="0" borderId="5" xfId="0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right" wrapText="1"/>
    </xf>
    <xf numFmtId="165" fontId="20" fillId="0" borderId="8" xfId="1" applyNumberFormat="1" applyFont="1" applyFill="1" applyBorder="1" applyAlignment="1">
      <alignment vertical="center" wrapText="1"/>
    </xf>
    <xf numFmtId="4" fontId="20" fillId="0" borderId="8" xfId="1" applyNumberFormat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vertical="center" wrapText="1"/>
    </xf>
    <xf numFmtId="165" fontId="31" fillId="0" borderId="8" xfId="1" applyNumberFormat="1" applyFont="1" applyFill="1" applyBorder="1" applyAlignment="1">
      <alignment horizontal="center" vertical="center" wrapText="1"/>
    </xf>
    <xf numFmtId="4" fontId="36" fillId="0" borderId="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/>
    <xf numFmtId="0" fontId="4" fillId="0" borderId="1" xfId="0" applyFont="1" applyFill="1" applyBorder="1" applyAlignment="1"/>
    <xf numFmtId="0" fontId="4" fillId="0" borderId="2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/>
    <xf numFmtId="3" fontId="21" fillId="0" borderId="8" xfId="1" applyNumberFormat="1" applyFont="1" applyFill="1" applyBorder="1" applyAlignment="1">
      <alignment horizontal="center" vertical="center" wrapText="1"/>
    </xf>
    <xf numFmtId="2" fontId="39" fillId="0" borderId="8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/>
    <xf numFmtId="0" fontId="0" fillId="0" borderId="0" xfId="0" applyFill="1" applyBorder="1"/>
    <xf numFmtId="0" fontId="0" fillId="0" borderId="14" xfId="0" applyFill="1" applyBorder="1"/>
    <xf numFmtId="0" fontId="0" fillId="0" borderId="15" xfId="0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5" fontId="11" fillId="0" borderId="3" xfId="1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>
      <alignment horizontal="center" vertical="center" wrapText="1"/>
    </xf>
    <xf numFmtId="49" fontId="14" fillId="0" borderId="5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1" fontId="11" fillId="0" borderId="5" xfId="1" applyNumberFormat="1" applyFont="1" applyFill="1" applyBorder="1" applyAlignment="1">
      <alignment horizontal="center" vertical="center" wrapText="1"/>
    </xf>
    <xf numFmtId="164" fontId="10" fillId="0" borderId="13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 applyAlignment="1">
      <alignment horizontal="center" vertical="center" wrapText="1"/>
    </xf>
    <xf numFmtId="164" fontId="10" fillId="0" borderId="11" xfId="1" applyNumberFormat="1" applyFont="1" applyFill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49" fontId="14" fillId="0" borderId="4" xfId="1" applyNumberFormat="1" applyFont="1" applyFill="1" applyBorder="1" applyAlignment="1">
      <alignment horizontal="center" vertical="center" wrapText="1"/>
    </xf>
    <xf numFmtId="49" fontId="14" fillId="0" borderId="8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4" fontId="16" fillId="0" borderId="6" xfId="1" applyNumberFormat="1" applyFont="1" applyFill="1" applyBorder="1" applyAlignment="1">
      <alignment horizontal="center" vertical="center" wrapText="1"/>
    </xf>
    <xf numFmtId="164" fontId="16" fillId="0" borderId="9" xfId="1" applyNumberFormat="1" applyFont="1" applyFill="1" applyBorder="1" applyAlignment="1">
      <alignment horizontal="center" vertical="center" wrapText="1"/>
    </xf>
    <xf numFmtId="164" fontId="16" fillId="0" borderId="10" xfId="1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right"/>
    </xf>
    <xf numFmtId="0" fontId="21" fillId="0" borderId="0" xfId="0" applyFont="1" applyFill="1" applyBorder="1" applyAlignment="1">
      <alignment horizontal="right" wrapText="1"/>
    </xf>
    <xf numFmtId="0" fontId="22" fillId="0" borderId="1" xfId="0" applyFont="1" applyFill="1" applyBorder="1" applyAlignment="1">
      <alignment horizontal="center" vertical="distributed" wrapText="1"/>
    </xf>
    <xf numFmtId="165" fontId="11" fillId="0" borderId="7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164" fontId="10" fillId="0" borderId="9" xfId="1" applyNumberFormat="1" applyFont="1" applyFill="1" applyBorder="1" applyAlignment="1">
      <alignment horizontal="center" vertical="center" wrapText="1"/>
    </xf>
    <xf numFmtId="164" fontId="10" fillId="0" borderId="10" xfId="1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5" fontId="11" fillId="0" borderId="4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65" fontId="38" fillId="0" borderId="3" xfId="1" applyNumberFormat="1" applyFont="1" applyFill="1" applyBorder="1" applyAlignment="1">
      <alignment horizontal="center" vertical="center" wrapText="1"/>
    </xf>
    <xf numFmtId="165" fontId="38" fillId="0" borderId="5" xfId="1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14" fontId="30" fillId="0" borderId="3" xfId="0" applyNumberFormat="1" applyFont="1" applyFill="1" applyBorder="1" applyAlignment="1">
      <alignment horizontal="center"/>
    </xf>
    <xf numFmtId="14" fontId="30" fillId="0" borderId="5" xfId="0" applyNumberFormat="1" applyFont="1" applyFill="1" applyBorder="1" applyAlignment="1">
      <alignment horizontal="center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KH189"/>
  <sheetViews>
    <sheetView tabSelected="1" zoomScale="80" zoomScaleNormal="80" zoomScaleSheetLayoutView="90" workbookViewId="0">
      <pane xSplit="11" ySplit="12" topLeftCell="EH181" activePane="bottomRight" state="frozen"/>
      <selection activeCell="O7" sqref="O7"/>
      <selection pane="topRight" activeCell="O7" sqref="O7"/>
      <selection pane="bottomLeft" activeCell="O7" sqref="O7"/>
      <selection pane="bottomRight" activeCell="EI13" sqref="EI13"/>
    </sheetView>
  </sheetViews>
  <sheetFormatPr defaultRowHeight="15" x14ac:dyDescent="0.25"/>
  <cols>
    <col min="1" max="1" width="5.5703125" style="2" customWidth="1"/>
    <col min="2" max="2" width="7.140625" style="2" customWidth="1"/>
    <col min="3" max="3" width="36.28515625" style="2" customWidth="1"/>
    <col min="4" max="5" width="9.42578125" style="2" customWidth="1"/>
    <col min="6" max="6" width="6.5703125" style="46" customWidth="1"/>
    <col min="7" max="7" width="7.5703125" style="2" customWidth="1"/>
    <col min="8" max="11" width="5.28515625" style="2" customWidth="1"/>
    <col min="12" max="12" width="9" style="2" customWidth="1"/>
    <col min="13" max="13" width="15.5703125" style="2" customWidth="1"/>
    <col min="14" max="14" width="11.28515625" style="62" customWidth="1"/>
    <col min="15" max="15" width="15.85546875" style="2" customWidth="1"/>
    <col min="16" max="16" width="9.85546875" style="2" customWidth="1"/>
    <col min="17" max="17" width="15.140625" style="2" customWidth="1"/>
    <col min="18" max="18" width="10.85546875" style="2" customWidth="1"/>
    <col min="19" max="19" width="15.42578125" style="2" customWidth="1"/>
    <col min="20" max="20" width="9.7109375" style="2" customWidth="1"/>
    <col min="21" max="21" width="14" style="2" customWidth="1"/>
    <col min="22" max="22" width="9.85546875" style="2" customWidth="1"/>
    <col min="23" max="23" width="15" style="2" customWidth="1"/>
    <col min="24" max="24" width="12.7109375" style="2" customWidth="1"/>
    <col min="25" max="25" width="14.28515625" style="2" customWidth="1"/>
    <col min="26" max="26" width="9.28515625" style="2" customWidth="1"/>
    <col min="27" max="27" width="16.28515625" style="2" customWidth="1"/>
    <col min="28" max="28" width="12.85546875" style="2" customWidth="1"/>
    <col min="29" max="29" width="13.85546875" style="2" customWidth="1"/>
    <col min="30" max="30" width="10.5703125" style="2" customWidth="1"/>
    <col min="31" max="31" width="13.42578125" style="2" customWidth="1"/>
    <col min="32" max="32" width="11.7109375" style="2" customWidth="1"/>
    <col min="33" max="33" width="15.42578125" style="46" customWidth="1"/>
    <col min="34" max="34" width="12.28515625" style="2" customWidth="1"/>
    <col min="35" max="35" width="14" style="2" customWidth="1"/>
    <col min="36" max="36" width="12.5703125" style="2" customWidth="1"/>
    <col min="37" max="39" width="14" style="2" customWidth="1"/>
    <col min="40" max="45" width="13" style="2" customWidth="1"/>
    <col min="46" max="46" width="12.85546875" style="2" customWidth="1"/>
    <col min="47" max="47" width="15.85546875" style="2" customWidth="1"/>
    <col min="48" max="48" width="14" style="2" customWidth="1"/>
    <col min="49" max="49" width="15.5703125" style="2" customWidth="1"/>
    <col min="50" max="50" width="11.140625" style="2" customWidth="1"/>
    <col min="51" max="51" width="16.5703125" style="2" customWidth="1"/>
    <col min="52" max="52" width="14" style="2" customWidth="1"/>
    <col min="53" max="53" width="15.28515625" style="2" customWidth="1"/>
    <col min="54" max="54" width="14" style="2" customWidth="1"/>
    <col min="55" max="55" width="15.42578125" style="2" customWidth="1"/>
    <col min="56" max="56" width="14" style="2" customWidth="1"/>
    <col min="57" max="57" width="15" style="2" customWidth="1"/>
    <col min="58" max="58" width="14" style="2" customWidth="1"/>
    <col min="59" max="59" width="15.28515625" style="2" customWidth="1"/>
    <col min="60" max="60" width="14" style="2" customWidth="1"/>
    <col min="61" max="61" width="15.28515625" style="2" customWidth="1"/>
    <col min="62" max="63" width="14" style="2" customWidth="1"/>
    <col min="64" max="64" width="12.140625" style="2" customWidth="1"/>
    <col min="65" max="65" width="16.140625" style="2" customWidth="1"/>
    <col min="66" max="69" width="14" style="2" customWidth="1"/>
    <col min="70" max="70" width="11.140625" style="2" customWidth="1"/>
    <col min="71" max="71" width="14" style="2" customWidth="1"/>
    <col min="72" max="72" width="11.5703125" style="2" customWidth="1"/>
    <col min="73" max="73" width="14" style="2" customWidth="1"/>
    <col min="74" max="75" width="13.28515625" style="2" customWidth="1"/>
    <col min="76" max="76" width="12.85546875" style="2" customWidth="1"/>
    <col min="77" max="77" width="14.42578125" style="2" customWidth="1"/>
    <col min="78" max="78" width="10.7109375" style="2" customWidth="1"/>
    <col min="79" max="79" width="13.42578125" style="2" customWidth="1"/>
    <col min="80" max="80" width="11.5703125" style="2" customWidth="1"/>
    <col min="81" max="81" width="15.28515625" style="2" customWidth="1"/>
    <col min="82" max="82" width="13.28515625" style="2" customWidth="1"/>
    <col min="83" max="83" width="13.7109375" style="2" customWidth="1"/>
    <col min="84" max="84" width="12.28515625" style="2" customWidth="1"/>
    <col min="85" max="85" width="14.5703125" style="2" customWidth="1"/>
    <col min="86" max="86" width="12.5703125" style="2" customWidth="1"/>
    <col min="87" max="87" width="16.7109375" style="2" customWidth="1"/>
    <col min="88" max="88" width="12.5703125" style="2" customWidth="1"/>
    <col min="89" max="89" width="15" style="2" customWidth="1"/>
    <col min="90" max="90" width="12" style="2" customWidth="1"/>
    <col min="91" max="91" width="14.5703125" style="2" customWidth="1"/>
    <col min="92" max="92" width="13.5703125" style="2" customWidth="1"/>
    <col min="93" max="93" width="14.42578125" style="2" customWidth="1"/>
    <col min="94" max="94" width="12.85546875" style="2" customWidth="1"/>
    <col min="95" max="95" width="13.85546875" style="2" customWidth="1"/>
    <col min="96" max="98" width="14" style="2" customWidth="1"/>
    <col min="99" max="99" width="15.7109375" style="2" customWidth="1"/>
    <col min="100" max="100" width="10.28515625" style="2" customWidth="1"/>
    <col min="101" max="101" width="14.42578125" style="2" customWidth="1"/>
    <col min="102" max="102" width="11" style="2" customWidth="1"/>
    <col min="103" max="103" width="14.42578125" style="2" customWidth="1"/>
    <col min="104" max="104" width="12.85546875" style="2" customWidth="1"/>
    <col min="105" max="105" width="16.85546875" style="2" customWidth="1"/>
    <col min="106" max="106" width="12.140625" style="2" customWidth="1"/>
    <col min="107" max="107" width="15" style="2" customWidth="1"/>
    <col min="108" max="108" width="11" style="2" customWidth="1"/>
    <col min="109" max="109" width="14.42578125" style="2" customWidth="1"/>
    <col min="110" max="110" width="11.7109375" style="2" customWidth="1"/>
    <col min="111" max="111" width="14.28515625" style="2" customWidth="1"/>
    <col min="112" max="112" width="12.28515625" style="2" customWidth="1"/>
    <col min="113" max="113" width="14.140625" style="2" customWidth="1"/>
    <col min="114" max="114" width="10.5703125" style="2" customWidth="1"/>
    <col min="115" max="115" width="15" style="2" customWidth="1"/>
    <col min="116" max="116" width="10.5703125" style="2" customWidth="1"/>
    <col min="117" max="117" width="13" style="2" customWidth="1"/>
    <col min="118" max="118" width="11.5703125" style="2" customWidth="1"/>
    <col min="119" max="119" width="16.42578125" style="2" customWidth="1"/>
    <col min="120" max="120" width="12.28515625" style="2" customWidth="1"/>
    <col min="121" max="121" width="14" style="2" customWidth="1"/>
    <col min="122" max="122" width="11.140625" style="2" customWidth="1"/>
    <col min="123" max="123" width="13" style="2" customWidth="1"/>
    <col min="124" max="124" width="8.7109375" style="2" customWidth="1"/>
    <col min="125" max="127" width="14" style="2" customWidth="1"/>
    <col min="128" max="128" width="11" style="2" customWidth="1"/>
    <col min="129" max="129" width="14" style="2" customWidth="1"/>
    <col min="130" max="130" width="9.7109375" style="2" customWidth="1"/>
    <col min="131" max="131" width="14" style="2" customWidth="1"/>
    <col min="132" max="132" width="8.7109375" style="2" customWidth="1"/>
    <col min="133" max="133" width="14.7109375" style="2" customWidth="1"/>
    <col min="134" max="137" width="14" style="2" customWidth="1"/>
    <col min="138" max="138" width="11" style="1" customWidth="1"/>
    <col min="139" max="139" width="16.28515625" style="1" customWidth="1"/>
    <col min="140" max="16384" width="9.140625" style="2"/>
  </cols>
  <sheetData>
    <row r="2" spans="1:139" ht="15.75" x14ac:dyDescent="0.25">
      <c r="Q2" s="140" t="s">
        <v>325</v>
      </c>
      <c r="R2" s="140"/>
    </row>
    <row r="3" spans="1:139" ht="45" customHeight="1" x14ac:dyDescent="0.25">
      <c r="Q3" s="141" t="s">
        <v>324</v>
      </c>
      <c r="R3" s="141"/>
    </row>
    <row r="4" spans="1:139" ht="25.5" customHeight="1" x14ac:dyDescent="0.3">
      <c r="A4" s="70"/>
      <c r="C4" s="142" t="s">
        <v>0</v>
      </c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6"/>
      <c r="AF4" s="104"/>
      <c r="AG4" s="105"/>
      <c r="AH4" s="105"/>
      <c r="AI4" s="105"/>
      <c r="AJ4" s="104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6"/>
      <c r="DL4" s="105"/>
      <c r="DM4" s="105"/>
      <c r="DN4" s="105"/>
      <c r="DO4" s="105"/>
      <c r="DP4" s="105"/>
      <c r="DQ4" s="105"/>
      <c r="DR4" s="105"/>
      <c r="DS4" s="105"/>
      <c r="DT4" s="105"/>
      <c r="DU4" s="106"/>
      <c r="DV4" s="105"/>
      <c r="DW4" s="105"/>
      <c r="DX4" s="105"/>
      <c r="DY4" s="105"/>
      <c r="DZ4" s="105"/>
      <c r="EA4" s="105"/>
      <c r="EB4" s="105"/>
      <c r="EC4" s="105"/>
      <c r="ED4" s="107"/>
      <c r="EE4" s="107"/>
      <c r="EF4" s="107"/>
      <c r="EG4" s="107"/>
      <c r="EH4" s="108"/>
      <c r="EI4" s="108"/>
    </row>
    <row r="5" spans="1:139" s="46" customFormat="1" ht="77.25" customHeight="1" x14ac:dyDescent="0.25">
      <c r="A5" s="145" t="s">
        <v>326</v>
      </c>
      <c r="B5" s="145" t="s">
        <v>327</v>
      </c>
      <c r="C5" s="147" t="s">
        <v>1</v>
      </c>
      <c r="D5" s="150" t="s">
        <v>2</v>
      </c>
      <c r="E5" s="152" t="s">
        <v>3</v>
      </c>
      <c r="F5" s="152" t="s">
        <v>4</v>
      </c>
      <c r="G5" s="152" t="s">
        <v>323</v>
      </c>
      <c r="H5" s="128" t="s">
        <v>5</v>
      </c>
      <c r="I5" s="129"/>
      <c r="J5" s="129"/>
      <c r="K5" s="130"/>
      <c r="L5" s="121" t="s">
        <v>6</v>
      </c>
      <c r="M5" s="123"/>
      <c r="N5" s="126" t="s">
        <v>7</v>
      </c>
      <c r="O5" s="127"/>
      <c r="P5" s="121" t="s">
        <v>8</v>
      </c>
      <c r="Q5" s="123"/>
      <c r="R5" s="121" t="s">
        <v>9</v>
      </c>
      <c r="S5" s="123"/>
      <c r="T5" s="121" t="s">
        <v>10</v>
      </c>
      <c r="U5" s="123"/>
      <c r="V5" s="126" t="s">
        <v>11</v>
      </c>
      <c r="W5" s="127"/>
      <c r="X5" s="121" t="s">
        <v>12</v>
      </c>
      <c r="Y5" s="123"/>
      <c r="Z5" s="121" t="s">
        <v>13</v>
      </c>
      <c r="AA5" s="123"/>
      <c r="AB5" s="126" t="s">
        <v>14</v>
      </c>
      <c r="AC5" s="127"/>
      <c r="AD5" s="121" t="s">
        <v>15</v>
      </c>
      <c r="AE5" s="123"/>
      <c r="AF5" s="143" t="s">
        <v>16</v>
      </c>
      <c r="AG5" s="144"/>
      <c r="AH5" s="143" t="s">
        <v>17</v>
      </c>
      <c r="AI5" s="144"/>
      <c r="AJ5" s="121" t="s">
        <v>18</v>
      </c>
      <c r="AK5" s="123"/>
      <c r="AL5" s="143" t="s">
        <v>19</v>
      </c>
      <c r="AM5" s="144"/>
      <c r="AN5" s="143" t="s">
        <v>20</v>
      </c>
      <c r="AO5" s="144"/>
      <c r="AP5" s="143" t="s">
        <v>21</v>
      </c>
      <c r="AQ5" s="144"/>
      <c r="AR5" s="143" t="s">
        <v>22</v>
      </c>
      <c r="AS5" s="144"/>
      <c r="AT5" s="121" t="s">
        <v>23</v>
      </c>
      <c r="AU5" s="123"/>
      <c r="AV5" s="121" t="s">
        <v>24</v>
      </c>
      <c r="AW5" s="123"/>
      <c r="AX5" s="121" t="s">
        <v>25</v>
      </c>
      <c r="AY5" s="123"/>
      <c r="AZ5" s="121" t="s">
        <v>26</v>
      </c>
      <c r="BA5" s="123"/>
      <c r="BB5" s="121" t="s">
        <v>27</v>
      </c>
      <c r="BC5" s="123"/>
      <c r="BD5" s="121" t="s">
        <v>28</v>
      </c>
      <c r="BE5" s="123"/>
      <c r="BF5" s="121" t="s">
        <v>29</v>
      </c>
      <c r="BG5" s="123"/>
      <c r="BH5" s="121" t="s">
        <v>30</v>
      </c>
      <c r="BI5" s="123"/>
      <c r="BJ5" s="121" t="s">
        <v>31</v>
      </c>
      <c r="BK5" s="123"/>
      <c r="BL5" s="121" t="s">
        <v>32</v>
      </c>
      <c r="BM5" s="123"/>
      <c r="BN5" s="121" t="s">
        <v>33</v>
      </c>
      <c r="BO5" s="123"/>
      <c r="BP5" s="121" t="s">
        <v>34</v>
      </c>
      <c r="BQ5" s="123"/>
      <c r="BR5" s="121" t="s">
        <v>35</v>
      </c>
      <c r="BS5" s="123"/>
      <c r="BT5" s="121" t="s">
        <v>329</v>
      </c>
      <c r="BU5" s="123"/>
      <c r="BV5" s="143" t="s">
        <v>36</v>
      </c>
      <c r="BW5" s="144"/>
      <c r="BX5" s="143" t="s">
        <v>37</v>
      </c>
      <c r="BY5" s="144"/>
      <c r="BZ5" s="121" t="s">
        <v>38</v>
      </c>
      <c r="CA5" s="123"/>
      <c r="CB5" s="121" t="s">
        <v>39</v>
      </c>
      <c r="CC5" s="123"/>
      <c r="CD5" s="121" t="s">
        <v>40</v>
      </c>
      <c r="CE5" s="123"/>
      <c r="CF5" s="160" t="s">
        <v>41</v>
      </c>
      <c r="CG5" s="161"/>
      <c r="CH5" s="143" t="s">
        <v>42</v>
      </c>
      <c r="CI5" s="144"/>
      <c r="CJ5" s="121" t="s">
        <v>43</v>
      </c>
      <c r="CK5" s="123"/>
      <c r="CL5" s="121" t="s">
        <v>44</v>
      </c>
      <c r="CM5" s="123"/>
      <c r="CN5" s="143" t="s">
        <v>45</v>
      </c>
      <c r="CO5" s="144"/>
      <c r="CP5" s="143" t="s">
        <v>46</v>
      </c>
      <c r="CQ5" s="144"/>
      <c r="CR5" s="143" t="s">
        <v>47</v>
      </c>
      <c r="CS5" s="144"/>
      <c r="CT5" s="121" t="s">
        <v>48</v>
      </c>
      <c r="CU5" s="123"/>
      <c r="CV5" s="121" t="s">
        <v>49</v>
      </c>
      <c r="CW5" s="123"/>
      <c r="CX5" s="143" t="s">
        <v>50</v>
      </c>
      <c r="CY5" s="144"/>
      <c r="CZ5" s="143" t="s">
        <v>51</v>
      </c>
      <c r="DA5" s="144"/>
      <c r="DB5" s="143" t="s">
        <v>52</v>
      </c>
      <c r="DC5" s="144"/>
      <c r="DD5" s="143" t="s">
        <v>53</v>
      </c>
      <c r="DE5" s="144"/>
      <c r="DF5" s="143" t="s">
        <v>54</v>
      </c>
      <c r="DG5" s="144"/>
      <c r="DH5" s="143" t="s">
        <v>55</v>
      </c>
      <c r="DI5" s="144"/>
      <c r="DJ5" s="158" t="s">
        <v>56</v>
      </c>
      <c r="DK5" s="159"/>
      <c r="DL5" s="121" t="s">
        <v>57</v>
      </c>
      <c r="DM5" s="123"/>
      <c r="DN5" s="160" t="s">
        <v>58</v>
      </c>
      <c r="DO5" s="161"/>
      <c r="DP5" s="121" t="s">
        <v>59</v>
      </c>
      <c r="DQ5" s="123"/>
      <c r="DR5" s="121" t="s">
        <v>60</v>
      </c>
      <c r="DS5" s="123"/>
      <c r="DT5" s="121" t="s">
        <v>61</v>
      </c>
      <c r="DU5" s="123"/>
      <c r="DV5" s="121" t="s">
        <v>62</v>
      </c>
      <c r="DW5" s="123"/>
      <c r="DX5" s="121" t="s">
        <v>63</v>
      </c>
      <c r="DY5" s="157"/>
      <c r="DZ5" s="121" t="s">
        <v>64</v>
      </c>
      <c r="EA5" s="123"/>
      <c r="EB5" s="121" t="s">
        <v>65</v>
      </c>
      <c r="EC5" s="122"/>
      <c r="ED5" s="121" t="s">
        <v>66</v>
      </c>
      <c r="EE5" s="123"/>
      <c r="EF5" s="121" t="s">
        <v>67</v>
      </c>
      <c r="EG5" s="123"/>
      <c r="EH5" s="115" t="s">
        <v>68</v>
      </c>
      <c r="EI5" s="116"/>
    </row>
    <row r="6" spans="1:139" s="46" customFormat="1" ht="21" customHeight="1" x14ac:dyDescent="0.25">
      <c r="A6" s="145"/>
      <c r="B6" s="145"/>
      <c r="C6" s="148"/>
      <c r="D6" s="151"/>
      <c r="E6" s="153"/>
      <c r="F6" s="153"/>
      <c r="G6" s="153"/>
      <c r="H6" s="131"/>
      <c r="I6" s="132"/>
      <c r="J6" s="132"/>
      <c r="K6" s="133"/>
      <c r="L6" s="124" t="s">
        <v>69</v>
      </c>
      <c r="M6" s="125"/>
      <c r="N6" s="124" t="s">
        <v>70</v>
      </c>
      <c r="O6" s="125"/>
      <c r="P6" s="124" t="s">
        <v>71</v>
      </c>
      <c r="Q6" s="125"/>
      <c r="R6" s="124" t="s">
        <v>72</v>
      </c>
      <c r="S6" s="125"/>
      <c r="T6" s="124" t="s">
        <v>73</v>
      </c>
      <c r="U6" s="125"/>
      <c r="V6" s="124" t="s">
        <v>74</v>
      </c>
      <c r="W6" s="125"/>
      <c r="X6" s="124" t="s">
        <v>75</v>
      </c>
      <c r="Y6" s="125"/>
      <c r="Z6" s="124" t="s">
        <v>76</v>
      </c>
      <c r="AA6" s="125"/>
      <c r="AB6" s="124" t="s">
        <v>77</v>
      </c>
      <c r="AC6" s="125"/>
      <c r="AD6" s="124" t="s">
        <v>78</v>
      </c>
      <c r="AE6" s="125"/>
      <c r="AF6" s="124" t="s">
        <v>79</v>
      </c>
      <c r="AG6" s="125"/>
      <c r="AH6" s="124" t="s">
        <v>80</v>
      </c>
      <c r="AI6" s="125"/>
      <c r="AJ6" s="124" t="s">
        <v>81</v>
      </c>
      <c r="AK6" s="125"/>
      <c r="AL6" s="124" t="s">
        <v>82</v>
      </c>
      <c r="AM6" s="125"/>
      <c r="AN6" s="124" t="s">
        <v>83</v>
      </c>
      <c r="AO6" s="125"/>
      <c r="AP6" s="124" t="s">
        <v>84</v>
      </c>
      <c r="AQ6" s="125"/>
      <c r="AR6" s="124" t="s">
        <v>85</v>
      </c>
      <c r="AS6" s="125"/>
      <c r="AT6" s="124" t="s">
        <v>86</v>
      </c>
      <c r="AU6" s="125"/>
      <c r="AV6" s="124" t="s">
        <v>87</v>
      </c>
      <c r="AW6" s="125"/>
      <c r="AX6" s="124" t="s">
        <v>88</v>
      </c>
      <c r="AY6" s="125"/>
      <c r="AZ6" s="124" t="s">
        <v>89</v>
      </c>
      <c r="BA6" s="125"/>
      <c r="BB6" s="124" t="s">
        <v>90</v>
      </c>
      <c r="BC6" s="125"/>
      <c r="BD6" s="124">
        <v>2101011</v>
      </c>
      <c r="BE6" s="125"/>
      <c r="BF6" s="124" t="s">
        <v>91</v>
      </c>
      <c r="BG6" s="125"/>
      <c r="BH6" s="124" t="s">
        <v>92</v>
      </c>
      <c r="BI6" s="125"/>
      <c r="BJ6" s="124" t="s">
        <v>93</v>
      </c>
      <c r="BK6" s="125"/>
      <c r="BL6" s="124" t="s">
        <v>94</v>
      </c>
      <c r="BM6" s="125"/>
      <c r="BN6" s="124" t="s">
        <v>95</v>
      </c>
      <c r="BO6" s="125"/>
      <c r="BP6" s="124" t="s">
        <v>96</v>
      </c>
      <c r="BQ6" s="125"/>
      <c r="BR6" s="124" t="s">
        <v>97</v>
      </c>
      <c r="BS6" s="125"/>
      <c r="BT6" s="124" t="s">
        <v>98</v>
      </c>
      <c r="BU6" s="125"/>
      <c r="BV6" s="124" t="s">
        <v>99</v>
      </c>
      <c r="BW6" s="125"/>
      <c r="BX6" s="124" t="s">
        <v>100</v>
      </c>
      <c r="BY6" s="125"/>
      <c r="BZ6" s="124" t="s">
        <v>101</v>
      </c>
      <c r="CA6" s="125"/>
      <c r="CB6" s="124" t="s">
        <v>102</v>
      </c>
      <c r="CC6" s="125"/>
      <c r="CD6" s="124" t="s">
        <v>103</v>
      </c>
      <c r="CE6" s="125"/>
      <c r="CF6" s="124" t="s">
        <v>104</v>
      </c>
      <c r="CG6" s="125"/>
      <c r="CH6" s="124" t="s">
        <v>105</v>
      </c>
      <c r="CI6" s="125"/>
      <c r="CJ6" s="124" t="s">
        <v>106</v>
      </c>
      <c r="CK6" s="125"/>
      <c r="CL6" s="124" t="s">
        <v>107</v>
      </c>
      <c r="CM6" s="125"/>
      <c r="CN6" s="124" t="s">
        <v>108</v>
      </c>
      <c r="CO6" s="125"/>
      <c r="CP6" s="124" t="s">
        <v>109</v>
      </c>
      <c r="CQ6" s="125"/>
      <c r="CR6" s="124" t="s">
        <v>110</v>
      </c>
      <c r="CS6" s="125"/>
      <c r="CT6" s="124" t="s">
        <v>111</v>
      </c>
      <c r="CU6" s="125"/>
      <c r="CV6" s="124" t="s">
        <v>112</v>
      </c>
      <c r="CW6" s="125"/>
      <c r="CX6" s="124" t="s">
        <v>113</v>
      </c>
      <c r="CY6" s="125"/>
      <c r="CZ6" s="124" t="s">
        <v>114</v>
      </c>
      <c r="DA6" s="125"/>
      <c r="DB6" s="124" t="s">
        <v>115</v>
      </c>
      <c r="DC6" s="125"/>
      <c r="DD6" s="124" t="s">
        <v>116</v>
      </c>
      <c r="DE6" s="125"/>
      <c r="DF6" s="124" t="s">
        <v>117</v>
      </c>
      <c r="DG6" s="125"/>
      <c r="DH6" s="124" t="s">
        <v>118</v>
      </c>
      <c r="DI6" s="125"/>
      <c r="DJ6" s="124" t="s">
        <v>119</v>
      </c>
      <c r="DK6" s="125"/>
      <c r="DL6" s="124" t="s">
        <v>120</v>
      </c>
      <c r="DM6" s="125"/>
      <c r="DN6" s="124" t="s">
        <v>121</v>
      </c>
      <c r="DO6" s="125"/>
      <c r="DP6" s="124" t="s">
        <v>122</v>
      </c>
      <c r="DQ6" s="125"/>
      <c r="DR6" s="124" t="s">
        <v>123</v>
      </c>
      <c r="DS6" s="125"/>
      <c r="DT6" s="124" t="s">
        <v>124</v>
      </c>
      <c r="DU6" s="125"/>
      <c r="DV6" s="124"/>
      <c r="DW6" s="134"/>
      <c r="DX6" s="135"/>
      <c r="DY6" s="135"/>
      <c r="DZ6" s="124" t="s">
        <v>125</v>
      </c>
      <c r="EA6" s="125"/>
      <c r="EB6" s="124" t="s">
        <v>126</v>
      </c>
      <c r="EC6" s="125"/>
      <c r="ED6" s="124"/>
      <c r="EE6" s="125"/>
      <c r="EF6" s="124"/>
      <c r="EG6" s="125"/>
      <c r="EH6" s="117"/>
      <c r="EI6" s="118"/>
    </row>
    <row r="7" spans="1:139" s="46" customFormat="1" ht="16.5" customHeight="1" x14ac:dyDescent="0.25">
      <c r="A7" s="145"/>
      <c r="B7" s="145"/>
      <c r="C7" s="148"/>
      <c r="D7" s="151"/>
      <c r="E7" s="153"/>
      <c r="F7" s="153"/>
      <c r="G7" s="153"/>
      <c r="H7" s="155" t="s">
        <v>127</v>
      </c>
      <c r="I7" s="156"/>
      <c r="J7" s="156"/>
      <c r="K7" s="156"/>
      <c r="L7" s="121" t="s">
        <v>128</v>
      </c>
      <c r="M7" s="123"/>
      <c r="N7" s="126" t="s">
        <v>128</v>
      </c>
      <c r="O7" s="127"/>
      <c r="P7" s="126" t="s">
        <v>128</v>
      </c>
      <c r="Q7" s="127"/>
      <c r="R7" s="126" t="s">
        <v>128</v>
      </c>
      <c r="S7" s="127"/>
      <c r="T7" s="121" t="s">
        <v>128</v>
      </c>
      <c r="U7" s="123"/>
      <c r="V7" s="121" t="s">
        <v>130</v>
      </c>
      <c r="W7" s="123"/>
      <c r="X7" s="121" t="s">
        <v>128</v>
      </c>
      <c r="Y7" s="123"/>
      <c r="Z7" s="162" t="s">
        <v>128</v>
      </c>
      <c r="AA7" s="163"/>
      <c r="AB7" s="121" t="s">
        <v>128</v>
      </c>
      <c r="AC7" s="123"/>
      <c r="AD7" s="121" t="s">
        <v>128</v>
      </c>
      <c r="AE7" s="123"/>
      <c r="AF7" s="121"/>
      <c r="AG7" s="123"/>
      <c r="AH7" s="121" t="s">
        <v>132</v>
      </c>
      <c r="AI7" s="123"/>
      <c r="AJ7" s="121" t="s">
        <v>135</v>
      </c>
      <c r="AK7" s="123"/>
      <c r="AL7" s="121" t="s">
        <v>135</v>
      </c>
      <c r="AM7" s="123"/>
      <c r="AN7" s="121" t="s">
        <v>328</v>
      </c>
      <c r="AO7" s="123"/>
      <c r="AP7" s="121" t="s">
        <v>328</v>
      </c>
      <c r="AQ7" s="123"/>
      <c r="AR7" s="121" t="s">
        <v>131</v>
      </c>
      <c r="AS7" s="123"/>
      <c r="AT7" s="126" t="s">
        <v>133</v>
      </c>
      <c r="AU7" s="127"/>
      <c r="AV7" s="121"/>
      <c r="AW7" s="123"/>
      <c r="AX7" s="121"/>
      <c r="AY7" s="123"/>
      <c r="AZ7" s="121"/>
      <c r="BA7" s="123"/>
      <c r="BB7" s="121"/>
      <c r="BC7" s="123"/>
      <c r="BD7" s="121"/>
      <c r="BE7" s="123"/>
      <c r="BF7" s="121"/>
      <c r="BG7" s="123"/>
      <c r="BH7" s="121"/>
      <c r="BI7" s="123"/>
      <c r="BJ7" s="121"/>
      <c r="BK7" s="123"/>
      <c r="BL7" s="121"/>
      <c r="BM7" s="123"/>
      <c r="BN7" s="121"/>
      <c r="BO7" s="123"/>
      <c r="BP7" s="121"/>
      <c r="BQ7" s="123"/>
      <c r="BR7" s="121"/>
      <c r="BS7" s="123"/>
      <c r="BT7" s="121"/>
      <c r="BU7" s="123"/>
      <c r="BV7" s="121" t="s">
        <v>330</v>
      </c>
      <c r="BW7" s="123"/>
      <c r="BX7" s="121" t="s">
        <v>330</v>
      </c>
      <c r="BY7" s="123"/>
      <c r="BZ7" s="121" t="s">
        <v>134</v>
      </c>
      <c r="CA7" s="123"/>
      <c r="CB7" s="121" t="s">
        <v>134</v>
      </c>
      <c r="CC7" s="123"/>
      <c r="CD7" s="121" t="s">
        <v>135</v>
      </c>
      <c r="CE7" s="123"/>
      <c r="CF7" s="126" t="s">
        <v>135</v>
      </c>
      <c r="CG7" s="127"/>
      <c r="CH7" s="121" t="s">
        <v>131</v>
      </c>
      <c r="CI7" s="123"/>
      <c r="CJ7" s="121" t="s">
        <v>133</v>
      </c>
      <c r="CK7" s="123"/>
      <c r="CL7" s="121" t="s">
        <v>129</v>
      </c>
      <c r="CM7" s="123"/>
      <c r="CN7" s="121" t="s">
        <v>131</v>
      </c>
      <c r="CO7" s="123"/>
      <c r="CP7" s="121" t="s">
        <v>328</v>
      </c>
      <c r="CQ7" s="123"/>
      <c r="CR7" s="121" t="s">
        <v>132</v>
      </c>
      <c r="CS7" s="123"/>
      <c r="CT7" s="121"/>
      <c r="CU7" s="123"/>
      <c r="CV7" s="121" t="s">
        <v>129</v>
      </c>
      <c r="CW7" s="123"/>
      <c r="CX7" s="121" t="s">
        <v>330</v>
      </c>
      <c r="CY7" s="123"/>
      <c r="CZ7" s="121" t="s">
        <v>131</v>
      </c>
      <c r="DA7" s="123"/>
      <c r="DB7" s="121" t="s">
        <v>331</v>
      </c>
      <c r="DC7" s="123"/>
      <c r="DD7" s="121" t="s">
        <v>132</v>
      </c>
      <c r="DE7" s="123"/>
      <c r="DF7" s="121" t="s">
        <v>331</v>
      </c>
      <c r="DG7" s="123"/>
      <c r="DH7" s="121" t="s">
        <v>131</v>
      </c>
      <c r="DI7" s="123"/>
      <c r="DJ7" s="121" t="s">
        <v>131</v>
      </c>
      <c r="DK7" s="123"/>
      <c r="DL7" s="121" t="s">
        <v>133</v>
      </c>
      <c r="DM7" s="123"/>
      <c r="DN7" s="121" t="s">
        <v>135</v>
      </c>
      <c r="DO7" s="123"/>
      <c r="DP7" s="121" t="s">
        <v>136</v>
      </c>
      <c r="DQ7" s="123"/>
      <c r="DR7" s="121" t="s">
        <v>136</v>
      </c>
      <c r="DS7" s="123"/>
      <c r="DT7" s="121" t="s">
        <v>136</v>
      </c>
      <c r="DU7" s="123"/>
      <c r="DV7" s="121"/>
      <c r="DW7" s="123"/>
      <c r="DX7" s="136"/>
      <c r="DY7" s="136"/>
      <c r="DZ7" s="121"/>
      <c r="EA7" s="123"/>
      <c r="EB7" s="121"/>
      <c r="EC7" s="123"/>
      <c r="ED7" s="121"/>
      <c r="EE7" s="123"/>
      <c r="EF7" s="121"/>
      <c r="EG7" s="123"/>
      <c r="EH7" s="119"/>
      <c r="EI7" s="120"/>
    </row>
    <row r="8" spans="1:139" s="46" customFormat="1" ht="24" hidden="1" customHeight="1" x14ac:dyDescent="0.25">
      <c r="A8" s="145"/>
      <c r="B8" s="145"/>
      <c r="C8" s="148"/>
      <c r="D8" s="151"/>
      <c r="E8" s="153"/>
      <c r="F8" s="153"/>
      <c r="G8" s="153"/>
      <c r="H8" s="137" t="s">
        <v>137</v>
      </c>
      <c r="I8" s="137" t="s">
        <v>138</v>
      </c>
      <c r="J8" s="137" t="s">
        <v>139</v>
      </c>
      <c r="K8" s="137" t="s">
        <v>140</v>
      </c>
      <c r="L8" s="160">
        <v>2017</v>
      </c>
      <c r="M8" s="161"/>
      <c r="N8" s="160">
        <v>2019</v>
      </c>
      <c r="O8" s="161"/>
      <c r="P8" s="160">
        <v>2020</v>
      </c>
      <c r="Q8" s="161"/>
      <c r="R8" s="160">
        <v>2022</v>
      </c>
      <c r="S8" s="161"/>
      <c r="T8" s="160">
        <v>2050</v>
      </c>
      <c r="U8" s="161"/>
      <c r="V8" s="160">
        <v>2018</v>
      </c>
      <c r="W8" s="161"/>
      <c r="X8" s="160">
        <v>2021</v>
      </c>
      <c r="Y8" s="161"/>
      <c r="Z8" s="160">
        <v>2035</v>
      </c>
      <c r="AA8" s="161"/>
      <c r="AB8" s="160">
        <v>2029</v>
      </c>
      <c r="AC8" s="161"/>
      <c r="AD8" s="160">
        <v>2030</v>
      </c>
      <c r="AE8" s="161"/>
      <c r="AF8" s="160">
        <v>2056</v>
      </c>
      <c r="AG8" s="161"/>
      <c r="AH8" s="160">
        <v>2024</v>
      </c>
      <c r="AI8" s="161"/>
      <c r="AJ8" s="160">
        <v>2057</v>
      </c>
      <c r="AK8" s="161"/>
      <c r="AL8" s="160">
        <v>2041</v>
      </c>
      <c r="AM8" s="161"/>
      <c r="AN8" s="160">
        <v>2031</v>
      </c>
      <c r="AO8" s="161"/>
      <c r="AP8" s="160">
        <v>2032</v>
      </c>
      <c r="AQ8" s="161"/>
      <c r="AR8" s="160">
        <v>2033</v>
      </c>
      <c r="AS8" s="161"/>
      <c r="AT8" s="160">
        <v>2040</v>
      </c>
      <c r="AU8" s="161"/>
      <c r="AV8" s="160">
        <v>2043</v>
      </c>
      <c r="AW8" s="161"/>
      <c r="AX8" s="160">
        <v>2059</v>
      </c>
      <c r="AY8" s="161"/>
      <c r="AZ8" s="160">
        <v>2060</v>
      </c>
      <c r="BA8" s="161"/>
      <c r="BB8" s="160">
        <v>2061</v>
      </c>
      <c r="BC8" s="161"/>
      <c r="BD8" s="160">
        <v>2062</v>
      </c>
      <c r="BE8" s="161"/>
      <c r="BF8" s="160">
        <v>2063</v>
      </c>
      <c r="BG8" s="161"/>
      <c r="BH8" s="160">
        <v>2044</v>
      </c>
      <c r="BI8" s="161"/>
      <c r="BJ8" s="160">
        <v>2036</v>
      </c>
      <c r="BK8" s="161"/>
      <c r="BL8" s="160">
        <v>2037</v>
      </c>
      <c r="BM8" s="161"/>
      <c r="BN8" s="160">
        <v>2038</v>
      </c>
      <c r="BO8" s="161"/>
      <c r="BP8" s="160">
        <v>2045</v>
      </c>
      <c r="BQ8" s="161"/>
      <c r="BR8" s="160">
        <v>2052</v>
      </c>
      <c r="BS8" s="161"/>
      <c r="BT8" s="160">
        <v>2055</v>
      </c>
      <c r="BU8" s="161"/>
      <c r="BV8" s="160">
        <v>2066</v>
      </c>
      <c r="BW8" s="161"/>
      <c r="BX8" s="160">
        <v>2072</v>
      </c>
      <c r="BY8" s="161"/>
      <c r="BZ8" s="160">
        <v>2047</v>
      </c>
      <c r="CA8" s="161"/>
      <c r="CB8" s="160">
        <v>2048</v>
      </c>
      <c r="CC8" s="161"/>
      <c r="CD8" s="160">
        <v>2058</v>
      </c>
      <c r="CE8" s="161"/>
      <c r="CF8" s="160">
        <v>2071</v>
      </c>
      <c r="CG8" s="161"/>
      <c r="CH8" s="160">
        <v>2025</v>
      </c>
      <c r="CI8" s="161"/>
      <c r="CJ8" s="160">
        <v>2026</v>
      </c>
      <c r="CK8" s="161"/>
      <c r="CL8" s="160">
        <v>2027</v>
      </c>
      <c r="CM8" s="161"/>
      <c r="CN8" s="160">
        <v>2028</v>
      </c>
      <c r="CO8" s="161"/>
      <c r="CP8" s="160">
        <v>2023</v>
      </c>
      <c r="CQ8" s="161"/>
      <c r="CR8" s="160">
        <v>2034</v>
      </c>
      <c r="CS8" s="161"/>
      <c r="CT8" s="160">
        <v>2073</v>
      </c>
      <c r="CU8" s="161"/>
      <c r="CV8" s="160">
        <v>2064</v>
      </c>
      <c r="CW8" s="161"/>
      <c r="CX8" s="160">
        <v>2069</v>
      </c>
      <c r="CY8" s="161"/>
      <c r="CZ8" s="160">
        <v>2065</v>
      </c>
      <c r="DA8" s="161"/>
      <c r="DB8" s="160">
        <v>2070</v>
      </c>
      <c r="DC8" s="161"/>
      <c r="DD8" s="160">
        <v>2067</v>
      </c>
      <c r="DE8" s="161"/>
      <c r="DF8" s="160">
        <v>2053</v>
      </c>
      <c r="DG8" s="161"/>
      <c r="DH8" s="160">
        <v>2049</v>
      </c>
      <c r="DI8" s="161"/>
      <c r="DJ8" s="160">
        <v>2068</v>
      </c>
      <c r="DK8" s="161"/>
      <c r="DL8" s="160">
        <v>2054</v>
      </c>
      <c r="DM8" s="161"/>
      <c r="DN8" s="160">
        <v>2074</v>
      </c>
      <c r="DO8" s="161"/>
      <c r="DP8" s="160">
        <v>2075</v>
      </c>
      <c r="DQ8" s="161"/>
      <c r="DR8" s="160">
        <v>2076</v>
      </c>
      <c r="DS8" s="161"/>
      <c r="DT8" s="160">
        <v>2077</v>
      </c>
      <c r="DU8" s="161"/>
      <c r="DV8" s="3"/>
      <c r="DW8" s="3"/>
      <c r="DX8" s="3"/>
      <c r="DY8" s="3"/>
      <c r="DZ8" s="160">
        <v>2039</v>
      </c>
      <c r="EA8" s="161"/>
      <c r="EB8" s="160">
        <v>2051</v>
      </c>
      <c r="EC8" s="161"/>
      <c r="ED8" s="67"/>
      <c r="EE8" s="67"/>
      <c r="EF8" s="67"/>
      <c r="EG8" s="67"/>
      <c r="EH8" s="164">
        <v>2078</v>
      </c>
      <c r="EI8" s="164"/>
    </row>
    <row r="9" spans="1:139" s="46" customFormat="1" ht="36" x14ac:dyDescent="0.25">
      <c r="A9" s="146"/>
      <c r="B9" s="146"/>
      <c r="C9" s="149"/>
      <c r="D9" s="151"/>
      <c r="E9" s="153"/>
      <c r="F9" s="154"/>
      <c r="G9" s="154"/>
      <c r="H9" s="138"/>
      <c r="I9" s="138"/>
      <c r="J9" s="138"/>
      <c r="K9" s="138"/>
      <c r="L9" s="66" t="s">
        <v>141</v>
      </c>
      <c r="M9" s="66" t="s">
        <v>142</v>
      </c>
      <c r="N9" s="4" t="s">
        <v>141</v>
      </c>
      <c r="O9" s="66" t="s">
        <v>142</v>
      </c>
      <c r="P9" s="66" t="s">
        <v>141</v>
      </c>
      <c r="Q9" s="66" t="s">
        <v>142</v>
      </c>
      <c r="R9" s="66" t="s">
        <v>141</v>
      </c>
      <c r="S9" s="66" t="s">
        <v>142</v>
      </c>
      <c r="T9" s="66" t="s">
        <v>141</v>
      </c>
      <c r="U9" s="66" t="s">
        <v>142</v>
      </c>
      <c r="V9" s="66" t="s">
        <v>141</v>
      </c>
      <c r="W9" s="66" t="s">
        <v>142</v>
      </c>
      <c r="X9" s="66" t="s">
        <v>141</v>
      </c>
      <c r="Y9" s="66" t="s">
        <v>142</v>
      </c>
      <c r="Z9" s="66" t="s">
        <v>141</v>
      </c>
      <c r="AA9" s="66" t="s">
        <v>142</v>
      </c>
      <c r="AB9" s="66" t="s">
        <v>141</v>
      </c>
      <c r="AC9" s="66" t="s">
        <v>142</v>
      </c>
      <c r="AD9" s="66" t="s">
        <v>141</v>
      </c>
      <c r="AE9" s="66" t="s">
        <v>142</v>
      </c>
      <c r="AF9" s="66" t="s">
        <v>141</v>
      </c>
      <c r="AG9" s="66" t="s">
        <v>142</v>
      </c>
      <c r="AH9" s="66" t="s">
        <v>141</v>
      </c>
      <c r="AI9" s="66" t="s">
        <v>142</v>
      </c>
      <c r="AJ9" s="66" t="s">
        <v>141</v>
      </c>
      <c r="AK9" s="66" t="s">
        <v>142</v>
      </c>
      <c r="AL9" s="66" t="s">
        <v>141</v>
      </c>
      <c r="AM9" s="66" t="s">
        <v>142</v>
      </c>
      <c r="AN9" s="66" t="s">
        <v>141</v>
      </c>
      <c r="AO9" s="66" t="s">
        <v>142</v>
      </c>
      <c r="AP9" s="66" t="s">
        <v>141</v>
      </c>
      <c r="AQ9" s="66" t="s">
        <v>142</v>
      </c>
      <c r="AR9" s="66" t="s">
        <v>141</v>
      </c>
      <c r="AS9" s="66" t="s">
        <v>142</v>
      </c>
      <c r="AT9" s="66" t="s">
        <v>141</v>
      </c>
      <c r="AU9" s="66" t="s">
        <v>142</v>
      </c>
      <c r="AV9" s="66" t="s">
        <v>141</v>
      </c>
      <c r="AW9" s="66" t="s">
        <v>142</v>
      </c>
      <c r="AX9" s="66" t="s">
        <v>141</v>
      </c>
      <c r="AY9" s="66" t="s">
        <v>142</v>
      </c>
      <c r="AZ9" s="66" t="s">
        <v>141</v>
      </c>
      <c r="BA9" s="66" t="s">
        <v>142</v>
      </c>
      <c r="BB9" s="66" t="s">
        <v>141</v>
      </c>
      <c r="BC9" s="66" t="s">
        <v>142</v>
      </c>
      <c r="BD9" s="66" t="s">
        <v>141</v>
      </c>
      <c r="BE9" s="66" t="s">
        <v>142</v>
      </c>
      <c r="BF9" s="66" t="s">
        <v>141</v>
      </c>
      <c r="BG9" s="66" t="s">
        <v>142</v>
      </c>
      <c r="BH9" s="66" t="s">
        <v>141</v>
      </c>
      <c r="BI9" s="66" t="s">
        <v>142</v>
      </c>
      <c r="BJ9" s="66" t="s">
        <v>141</v>
      </c>
      <c r="BK9" s="66" t="s">
        <v>142</v>
      </c>
      <c r="BL9" s="66" t="s">
        <v>141</v>
      </c>
      <c r="BM9" s="66" t="s">
        <v>142</v>
      </c>
      <c r="BN9" s="66" t="s">
        <v>141</v>
      </c>
      <c r="BO9" s="66" t="s">
        <v>142</v>
      </c>
      <c r="BP9" s="66" t="s">
        <v>141</v>
      </c>
      <c r="BQ9" s="66" t="s">
        <v>142</v>
      </c>
      <c r="BR9" s="66" t="s">
        <v>141</v>
      </c>
      <c r="BS9" s="66" t="s">
        <v>142</v>
      </c>
      <c r="BT9" s="66" t="s">
        <v>141</v>
      </c>
      <c r="BU9" s="66" t="s">
        <v>142</v>
      </c>
      <c r="BV9" s="66" t="s">
        <v>141</v>
      </c>
      <c r="BW9" s="66" t="s">
        <v>142</v>
      </c>
      <c r="BX9" s="66" t="s">
        <v>141</v>
      </c>
      <c r="BY9" s="66" t="s">
        <v>142</v>
      </c>
      <c r="BZ9" s="66" t="s">
        <v>141</v>
      </c>
      <c r="CA9" s="66" t="s">
        <v>142</v>
      </c>
      <c r="CB9" s="66" t="s">
        <v>141</v>
      </c>
      <c r="CC9" s="66" t="s">
        <v>142</v>
      </c>
      <c r="CD9" s="66" t="s">
        <v>141</v>
      </c>
      <c r="CE9" s="66" t="s">
        <v>142</v>
      </c>
      <c r="CF9" s="66" t="s">
        <v>141</v>
      </c>
      <c r="CG9" s="66" t="s">
        <v>142</v>
      </c>
      <c r="CH9" s="66" t="s">
        <v>141</v>
      </c>
      <c r="CI9" s="66" t="s">
        <v>142</v>
      </c>
      <c r="CJ9" s="66" t="s">
        <v>141</v>
      </c>
      <c r="CK9" s="66" t="s">
        <v>142</v>
      </c>
      <c r="CL9" s="66" t="s">
        <v>141</v>
      </c>
      <c r="CM9" s="66" t="s">
        <v>142</v>
      </c>
      <c r="CN9" s="66" t="s">
        <v>141</v>
      </c>
      <c r="CO9" s="66" t="s">
        <v>142</v>
      </c>
      <c r="CP9" s="66" t="s">
        <v>141</v>
      </c>
      <c r="CQ9" s="66" t="s">
        <v>142</v>
      </c>
      <c r="CR9" s="66" t="s">
        <v>141</v>
      </c>
      <c r="CS9" s="66" t="s">
        <v>142</v>
      </c>
      <c r="CT9" s="66" t="s">
        <v>141</v>
      </c>
      <c r="CU9" s="66" t="s">
        <v>142</v>
      </c>
      <c r="CV9" s="66" t="s">
        <v>141</v>
      </c>
      <c r="CW9" s="66" t="s">
        <v>142</v>
      </c>
      <c r="CX9" s="66" t="s">
        <v>141</v>
      </c>
      <c r="CY9" s="66" t="s">
        <v>142</v>
      </c>
      <c r="CZ9" s="66" t="s">
        <v>141</v>
      </c>
      <c r="DA9" s="66" t="s">
        <v>142</v>
      </c>
      <c r="DB9" s="66" t="s">
        <v>141</v>
      </c>
      <c r="DC9" s="66" t="s">
        <v>142</v>
      </c>
      <c r="DD9" s="66" t="s">
        <v>141</v>
      </c>
      <c r="DE9" s="66" t="s">
        <v>142</v>
      </c>
      <c r="DF9" s="66" t="s">
        <v>141</v>
      </c>
      <c r="DG9" s="66" t="s">
        <v>142</v>
      </c>
      <c r="DH9" s="66" t="s">
        <v>141</v>
      </c>
      <c r="DI9" s="66" t="s">
        <v>142</v>
      </c>
      <c r="DJ9" s="66" t="s">
        <v>141</v>
      </c>
      <c r="DK9" s="66" t="s">
        <v>142</v>
      </c>
      <c r="DL9" s="66" t="s">
        <v>141</v>
      </c>
      <c r="DM9" s="66" t="s">
        <v>142</v>
      </c>
      <c r="DN9" s="66" t="s">
        <v>141</v>
      </c>
      <c r="DO9" s="66" t="s">
        <v>142</v>
      </c>
      <c r="DP9" s="66" t="s">
        <v>141</v>
      </c>
      <c r="DQ9" s="66" t="s">
        <v>142</v>
      </c>
      <c r="DR9" s="66" t="s">
        <v>141</v>
      </c>
      <c r="DS9" s="66" t="s">
        <v>142</v>
      </c>
      <c r="DT9" s="66" t="s">
        <v>141</v>
      </c>
      <c r="DU9" s="66" t="s">
        <v>142</v>
      </c>
      <c r="DV9" s="66" t="s">
        <v>141</v>
      </c>
      <c r="DW9" s="66" t="s">
        <v>142</v>
      </c>
      <c r="DX9" s="66" t="s">
        <v>141</v>
      </c>
      <c r="DY9" s="66" t="s">
        <v>142</v>
      </c>
      <c r="DZ9" s="66" t="s">
        <v>141</v>
      </c>
      <c r="EA9" s="66" t="s">
        <v>142</v>
      </c>
      <c r="EB9" s="66" t="s">
        <v>143</v>
      </c>
      <c r="EC9" s="68" t="s">
        <v>142</v>
      </c>
      <c r="ED9" s="5" t="s">
        <v>144</v>
      </c>
      <c r="EE9" s="66" t="s">
        <v>142</v>
      </c>
      <c r="EF9" s="5" t="s">
        <v>144</v>
      </c>
      <c r="EG9" s="66" t="s">
        <v>142</v>
      </c>
      <c r="EH9" s="68" t="s">
        <v>141</v>
      </c>
      <c r="EI9" s="68" t="s">
        <v>142</v>
      </c>
    </row>
    <row r="10" spans="1:139" s="46" customFormat="1" ht="25.5" customHeight="1" x14ac:dyDescent="0.25">
      <c r="A10" s="38"/>
      <c r="B10" s="6" t="s">
        <v>145</v>
      </c>
      <c r="C10" s="7" t="s">
        <v>146</v>
      </c>
      <c r="D10" s="8"/>
      <c r="E10" s="8"/>
      <c r="F10" s="9"/>
      <c r="G10" s="10"/>
      <c r="H10" s="139"/>
      <c r="I10" s="139"/>
      <c r="J10" s="139"/>
      <c r="K10" s="139"/>
      <c r="L10" s="11"/>
      <c r="M10" s="12">
        <v>1</v>
      </c>
      <c r="N10" s="13"/>
      <c r="O10" s="12">
        <v>1</v>
      </c>
      <c r="P10" s="11"/>
      <c r="Q10" s="11">
        <v>1</v>
      </c>
      <c r="R10" s="11"/>
      <c r="S10" s="11">
        <v>1</v>
      </c>
      <c r="T10" s="11"/>
      <c r="U10" s="11">
        <v>1</v>
      </c>
      <c r="V10" s="12"/>
      <c r="W10" s="12">
        <v>1</v>
      </c>
      <c r="X10" s="11"/>
      <c r="Y10" s="11">
        <v>1</v>
      </c>
      <c r="Z10" s="11"/>
      <c r="AA10" s="11">
        <v>1</v>
      </c>
      <c r="AB10" s="11"/>
      <c r="AC10" s="11">
        <v>1</v>
      </c>
      <c r="AD10" s="66"/>
      <c r="AE10" s="11">
        <v>1</v>
      </c>
      <c r="AF10" s="11"/>
      <c r="AG10" s="11">
        <v>1</v>
      </c>
      <c r="AH10" s="11"/>
      <c r="AI10" s="11">
        <v>1</v>
      </c>
      <c r="AJ10" s="11"/>
      <c r="AK10" s="11">
        <v>1</v>
      </c>
      <c r="AL10" s="11"/>
      <c r="AM10" s="11">
        <v>1</v>
      </c>
      <c r="AN10" s="11"/>
      <c r="AO10" s="11">
        <v>1</v>
      </c>
      <c r="AP10" s="11"/>
      <c r="AQ10" s="11">
        <v>1</v>
      </c>
      <c r="AR10" s="11"/>
      <c r="AS10" s="11">
        <v>1</v>
      </c>
      <c r="AT10" s="11"/>
      <c r="AU10" s="11">
        <v>1</v>
      </c>
      <c r="AV10" s="11"/>
      <c r="AW10" s="11">
        <v>1</v>
      </c>
      <c r="AX10" s="11"/>
      <c r="AY10" s="11">
        <v>1</v>
      </c>
      <c r="AZ10" s="11"/>
      <c r="BA10" s="11">
        <v>1</v>
      </c>
      <c r="BB10" s="11"/>
      <c r="BC10" s="11">
        <v>1</v>
      </c>
      <c r="BD10" s="11"/>
      <c r="BE10" s="11">
        <v>1</v>
      </c>
      <c r="BF10" s="11"/>
      <c r="BG10" s="11">
        <v>1</v>
      </c>
      <c r="BH10" s="11"/>
      <c r="BI10" s="11">
        <v>1</v>
      </c>
      <c r="BJ10" s="11"/>
      <c r="BK10" s="11">
        <v>1</v>
      </c>
      <c r="BL10" s="11"/>
      <c r="BM10" s="11">
        <v>1</v>
      </c>
      <c r="BN10" s="11"/>
      <c r="BO10" s="11">
        <v>1</v>
      </c>
      <c r="BP10" s="11"/>
      <c r="BQ10" s="11">
        <v>1</v>
      </c>
      <c r="BR10" s="11"/>
      <c r="BS10" s="11">
        <v>1</v>
      </c>
      <c r="BT10" s="11"/>
      <c r="BU10" s="11">
        <v>1</v>
      </c>
      <c r="BV10" s="11"/>
      <c r="BW10" s="11">
        <v>1</v>
      </c>
      <c r="BX10" s="11"/>
      <c r="BY10" s="11">
        <v>1</v>
      </c>
      <c r="BZ10" s="11"/>
      <c r="CA10" s="11">
        <v>1</v>
      </c>
      <c r="CB10" s="11"/>
      <c r="CC10" s="11">
        <v>1</v>
      </c>
      <c r="CD10" s="11"/>
      <c r="CE10" s="11">
        <v>1</v>
      </c>
      <c r="CF10" s="11"/>
      <c r="CG10" s="11">
        <v>1</v>
      </c>
      <c r="CH10" s="11"/>
      <c r="CI10" s="11">
        <v>1</v>
      </c>
      <c r="CJ10" s="11"/>
      <c r="CK10" s="11">
        <v>1</v>
      </c>
      <c r="CL10" s="11"/>
      <c r="CM10" s="11">
        <v>1</v>
      </c>
      <c r="CN10" s="11"/>
      <c r="CO10" s="11">
        <v>1</v>
      </c>
      <c r="CP10" s="11"/>
      <c r="CQ10" s="11">
        <v>1</v>
      </c>
      <c r="CR10" s="11"/>
      <c r="CS10" s="11">
        <v>1</v>
      </c>
      <c r="CT10" s="11"/>
      <c r="CU10" s="11">
        <v>1</v>
      </c>
      <c r="CV10" s="11"/>
      <c r="CW10" s="14">
        <v>1</v>
      </c>
      <c r="CX10" s="11"/>
      <c r="CY10" s="11">
        <v>1</v>
      </c>
      <c r="CZ10" s="11"/>
      <c r="DA10" s="11">
        <v>1</v>
      </c>
      <c r="DB10" s="11"/>
      <c r="DC10" s="11">
        <v>1</v>
      </c>
      <c r="DD10" s="11"/>
      <c r="DE10" s="11">
        <v>1</v>
      </c>
      <c r="DF10" s="11"/>
      <c r="DG10" s="11">
        <v>1</v>
      </c>
      <c r="DH10" s="11"/>
      <c r="DI10" s="11">
        <v>1</v>
      </c>
      <c r="DJ10" s="11"/>
      <c r="DK10" s="11">
        <v>1</v>
      </c>
      <c r="DL10" s="11"/>
      <c r="DM10" s="11">
        <v>1</v>
      </c>
      <c r="DN10" s="11"/>
      <c r="DO10" s="11">
        <v>1</v>
      </c>
      <c r="DP10" s="11"/>
      <c r="DQ10" s="11">
        <v>1</v>
      </c>
      <c r="DR10" s="11"/>
      <c r="DS10" s="11">
        <v>1</v>
      </c>
      <c r="DT10" s="11"/>
      <c r="DU10" s="14">
        <v>1</v>
      </c>
      <c r="DV10" s="14"/>
      <c r="DW10" s="14">
        <v>1</v>
      </c>
      <c r="DX10" s="14"/>
      <c r="DY10" s="11">
        <v>1</v>
      </c>
      <c r="DZ10" s="11"/>
      <c r="EA10" s="11">
        <v>1</v>
      </c>
      <c r="EB10" s="11"/>
      <c r="EC10" s="14">
        <v>1</v>
      </c>
      <c r="ED10" s="14"/>
      <c r="EE10" s="14">
        <v>1</v>
      </c>
      <c r="EF10" s="14"/>
      <c r="EG10" s="14">
        <v>1</v>
      </c>
      <c r="EH10" s="15"/>
      <c r="EI10" s="15"/>
    </row>
    <row r="11" spans="1:139" s="46" customFormat="1" x14ac:dyDescent="0.25">
      <c r="A11" s="38">
        <v>1</v>
      </c>
      <c r="B11" s="38">
        <v>1</v>
      </c>
      <c r="C11" s="71" t="s">
        <v>147</v>
      </c>
      <c r="D11" s="8"/>
      <c r="E11" s="16">
        <v>0.5</v>
      </c>
      <c r="F11" s="16">
        <v>1</v>
      </c>
      <c r="G11" s="16"/>
      <c r="H11" s="16"/>
      <c r="I11" s="16"/>
      <c r="J11" s="16"/>
      <c r="K11" s="16"/>
      <c r="L11" s="16"/>
      <c r="M11" s="16"/>
      <c r="N11" s="72"/>
      <c r="O11" s="16"/>
      <c r="P11" s="73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73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73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74"/>
      <c r="DZ11" s="16"/>
      <c r="EA11" s="16"/>
      <c r="EB11" s="16"/>
      <c r="EC11" s="16"/>
      <c r="ED11" s="16"/>
      <c r="EE11" s="16"/>
      <c r="EF11" s="73"/>
      <c r="EG11" s="16"/>
      <c r="EH11" s="16"/>
      <c r="EI11" s="16"/>
    </row>
    <row r="12" spans="1:139" s="46" customFormat="1" x14ac:dyDescent="0.25">
      <c r="A12" s="38">
        <v>2</v>
      </c>
      <c r="B12" s="38"/>
      <c r="C12" s="71" t="s">
        <v>148</v>
      </c>
      <c r="D12" s="8"/>
      <c r="E12" s="16">
        <v>0.8</v>
      </c>
      <c r="F12" s="16">
        <v>1</v>
      </c>
      <c r="G12" s="16"/>
      <c r="H12" s="16"/>
      <c r="I12" s="16"/>
      <c r="J12" s="16"/>
      <c r="K12" s="16"/>
      <c r="L12" s="42">
        <f t="shared" ref="L12:Q12" si="0">SUM(L13:L25)</f>
        <v>0</v>
      </c>
      <c r="M12" s="42">
        <f t="shared" si="0"/>
        <v>0</v>
      </c>
      <c r="N12" s="42">
        <f t="shared" si="0"/>
        <v>0</v>
      </c>
      <c r="O12" s="42">
        <f t="shared" si="0"/>
        <v>0</v>
      </c>
      <c r="P12" s="48">
        <f t="shared" si="0"/>
        <v>0</v>
      </c>
      <c r="Q12" s="42">
        <f t="shared" si="0"/>
        <v>0</v>
      </c>
      <c r="R12" s="42">
        <f>SUM(R13,R14,R15,R16,R17,R24,R25)</f>
        <v>2097</v>
      </c>
      <c r="S12" s="42">
        <f t="shared" ref="S12:CD12" si="1">SUM(S13,S14,S15,S16,S17,S24,S25)</f>
        <v>164853075.51999998</v>
      </c>
      <c r="T12" s="42">
        <f t="shared" si="1"/>
        <v>0</v>
      </c>
      <c r="U12" s="42">
        <f t="shared" si="1"/>
        <v>0</v>
      </c>
      <c r="V12" s="42">
        <f t="shared" si="1"/>
        <v>0</v>
      </c>
      <c r="W12" s="42">
        <f t="shared" si="1"/>
        <v>0</v>
      </c>
      <c r="X12" s="42">
        <f t="shared" si="1"/>
        <v>34</v>
      </c>
      <c r="Y12" s="42">
        <f t="shared" si="1"/>
        <v>398424.87999999995</v>
      </c>
      <c r="Z12" s="42">
        <f t="shared" si="1"/>
        <v>0</v>
      </c>
      <c r="AA12" s="42">
        <f t="shared" si="1"/>
        <v>0</v>
      </c>
      <c r="AB12" s="42">
        <f t="shared" si="1"/>
        <v>0</v>
      </c>
      <c r="AC12" s="42">
        <f t="shared" si="1"/>
        <v>0</v>
      </c>
      <c r="AD12" s="42">
        <f t="shared" si="1"/>
        <v>0</v>
      </c>
      <c r="AE12" s="42">
        <f t="shared" si="1"/>
        <v>0</v>
      </c>
      <c r="AF12" s="42">
        <f t="shared" si="1"/>
        <v>180</v>
      </c>
      <c r="AG12" s="42">
        <f t="shared" si="1"/>
        <v>2785277.5999999996</v>
      </c>
      <c r="AH12" s="42">
        <f t="shared" si="1"/>
        <v>0</v>
      </c>
      <c r="AI12" s="42">
        <f t="shared" si="1"/>
        <v>0</v>
      </c>
      <c r="AJ12" s="42">
        <f t="shared" si="1"/>
        <v>0</v>
      </c>
      <c r="AK12" s="42">
        <f t="shared" si="1"/>
        <v>0</v>
      </c>
      <c r="AL12" s="42">
        <f t="shared" si="1"/>
        <v>0</v>
      </c>
      <c r="AM12" s="42">
        <f t="shared" si="1"/>
        <v>0</v>
      </c>
      <c r="AN12" s="42">
        <f t="shared" si="1"/>
        <v>430</v>
      </c>
      <c r="AO12" s="42">
        <f t="shared" si="1"/>
        <v>6065572.7999999998</v>
      </c>
      <c r="AP12" s="42">
        <f t="shared" si="1"/>
        <v>480</v>
      </c>
      <c r="AQ12" s="42">
        <f t="shared" si="1"/>
        <v>6462551.1999999993</v>
      </c>
      <c r="AR12" s="42">
        <f t="shared" si="1"/>
        <v>438</v>
      </c>
      <c r="AS12" s="42">
        <f t="shared" si="1"/>
        <v>5636771.8399999989</v>
      </c>
      <c r="AT12" s="42">
        <f t="shared" si="1"/>
        <v>0</v>
      </c>
      <c r="AU12" s="42">
        <f t="shared" si="1"/>
        <v>0</v>
      </c>
      <c r="AV12" s="42">
        <f t="shared" si="1"/>
        <v>0</v>
      </c>
      <c r="AW12" s="42">
        <f t="shared" si="1"/>
        <v>0</v>
      </c>
      <c r="AX12" s="42">
        <f t="shared" si="1"/>
        <v>0</v>
      </c>
      <c r="AY12" s="42">
        <f t="shared" si="1"/>
        <v>0</v>
      </c>
      <c r="AZ12" s="42">
        <f t="shared" si="1"/>
        <v>35</v>
      </c>
      <c r="BA12" s="42">
        <f t="shared" si="1"/>
        <v>466891.6</v>
      </c>
      <c r="BB12" s="42">
        <f t="shared" si="1"/>
        <v>10</v>
      </c>
      <c r="BC12" s="42">
        <f t="shared" si="1"/>
        <v>133397.6</v>
      </c>
      <c r="BD12" s="42">
        <f t="shared" si="1"/>
        <v>950</v>
      </c>
      <c r="BE12" s="42">
        <f t="shared" si="1"/>
        <v>12672772</v>
      </c>
      <c r="BF12" s="42">
        <f t="shared" si="1"/>
        <v>0</v>
      </c>
      <c r="BG12" s="42">
        <f t="shared" si="1"/>
        <v>0</v>
      </c>
      <c r="BH12" s="42">
        <f t="shared" si="1"/>
        <v>0</v>
      </c>
      <c r="BI12" s="42">
        <f t="shared" si="1"/>
        <v>0</v>
      </c>
      <c r="BJ12" s="42">
        <f t="shared" si="1"/>
        <v>0</v>
      </c>
      <c r="BK12" s="42">
        <f t="shared" si="1"/>
        <v>0</v>
      </c>
      <c r="BL12" s="42">
        <f t="shared" si="1"/>
        <v>0</v>
      </c>
      <c r="BM12" s="42">
        <f t="shared" si="1"/>
        <v>0</v>
      </c>
      <c r="BN12" s="42">
        <f t="shared" si="1"/>
        <v>0</v>
      </c>
      <c r="BO12" s="42">
        <f t="shared" si="1"/>
        <v>0</v>
      </c>
      <c r="BP12" s="42">
        <f t="shared" si="1"/>
        <v>0</v>
      </c>
      <c r="BQ12" s="42">
        <f t="shared" si="1"/>
        <v>0</v>
      </c>
      <c r="BR12" s="42">
        <f t="shared" si="1"/>
        <v>0</v>
      </c>
      <c r="BS12" s="42">
        <f t="shared" si="1"/>
        <v>0</v>
      </c>
      <c r="BT12" s="42">
        <f t="shared" si="1"/>
        <v>0</v>
      </c>
      <c r="BU12" s="42">
        <f t="shared" si="1"/>
        <v>0</v>
      </c>
      <c r="BV12" s="42">
        <f t="shared" si="1"/>
        <v>0</v>
      </c>
      <c r="BW12" s="42">
        <f t="shared" si="1"/>
        <v>0</v>
      </c>
      <c r="BX12" s="42">
        <f t="shared" si="1"/>
        <v>0</v>
      </c>
      <c r="BY12" s="42">
        <f t="shared" si="1"/>
        <v>0</v>
      </c>
      <c r="BZ12" s="42">
        <f t="shared" si="1"/>
        <v>3</v>
      </c>
      <c r="CA12" s="42">
        <f t="shared" si="1"/>
        <v>31822.560000000001</v>
      </c>
      <c r="CB12" s="42">
        <f t="shared" si="1"/>
        <v>0</v>
      </c>
      <c r="CC12" s="42">
        <f t="shared" si="1"/>
        <v>0</v>
      </c>
      <c r="CD12" s="42">
        <f t="shared" si="1"/>
        <v>27</v>
      </c>
      <c r="CE12" s="42">
        <f t="shared" ref="CE12:EI12" si="2">SUM(CE13,CE14,CE15,CE16,CE17,CE24,CE25)</f>
        <v>305528.71999999997</v>
      </c>
      <c r="CF12" s="42">
        <f t="shared" si="2"/>
        <v>108</v>
      </c>
      <c r="CG12" s="42">
        <f t="shared" si="2"/>
        <v>1152040.96</v>
      </c>
      <c r="CH12" s="42">
        <f t="shared" si="2"/>
        <v>0</v>
      </c>
      <c r="CI12" s="42">
        <f t="shared" si="2"/>
        <v>0</v>
      </c>
      <c r="CJ12" s="42">
        <f t="shared" si="2"/>
        <v>0</v>
      </c>
      <c r="CK12" s="42">
        <f t="shared" si="2"/>
        <v>0</v>
      </c>
      <c r="CL12" s="42">
        <f t="shared" si="2"/>
        <v>0</v>
      </c>
      <c r="CM12" s="42">
        <f t="shared" si="2"/>
        <v>0</v>
      </c>
      <c r="CN12" s="42">
        <f t="shared" si="2"/>
        <v>0</v>
      </c>
      <c r="CO12" s="42">
        <f t="shared" si="2"/>
        <v>0</v>
      </c>
      <c r="CP12" s="48">
        <f t="shared" si="2"/>
        <v>0</v>
      </c>
      <c r="CQ12" s="42">
        <f t="shared" si="2"/>
        <v>0</v>
      </c>
      <c r="CR12" s="42">
        <f t="shared" si="2"/>
        <v>360</v>
      </c>
      <c r="CS12" s="42">
        <f t="shared" si="2"/>
        <v>6167790.7199999997</v>
      </c>
      <c r="CT12" s="42">
        <f t="shared" si="2"/>
        <v>0</v>
      </c>
      <c r="CU12" s="42">
        <f t="shared" si="2"/>
        <v>0</v>
      </c>
      <c r="CV12" s="42">
        <f t="shared" si="2"/>
        <v>0</v>
      </c>
      <c r="CW12" s="42">
        <f t="shared" si="2"/>
        <v>0</v>
      </c>
      <c r="CX12" s="42">
        <f t="shared" si="2"/>
        <v>0</v>
      </c>
      <c r="CY12" s="42">
        <f t="shared" si="2"/>
        <v>0</v>
      </c>
      <c r="CZ12" s="42">
        <f t="shared" si="2"/>
        <v>0</v>
      </c>
      <c r="DA12" s="42">
        <f t="shared" si="2"/>
        <v>0</v>
      </c>
      <c r="DB12" s="42">
        <f t="shared" si="2"/>
        <v>0</v>
      </c>
      <c r="DC12" s="42">
        <f t="shared" si="2"/>
        <v>0</v>
      </c>
      <c r="DD12" s="42">
        <f t="shared" si="2"/>
        <v>0</v>
      </c>
      <c r="DE12" s="42">
        <f t="shared" si="2"/>
        <v>0</v>
      </c>
      <c r="DF12" s="42">
        <f t="shared" si="2"/>
        <v>0</v>
      </c>
      <c r="DG12" s="42">
        <f t="shared" si="2"/>
        <v>0</v>
      </c>
      <c r="DH12" s="42">
        <f t="shared" si="2"/>
        <v>104</v>
      </c>
      <c r="DI12" s="42">
        <f t="shared" si="2"/>
        <v>1664802.048</v>
      </c>
      <c r="DJ12" s="42">
        <f t="shared" si="2"/>
        <v>0</v>
      </c>
      <c r="DK12" s="42">
        <f t="shared" si="2"/>
        <v>0</v>
      </c>
      <c r="DL12" s="42">
        <f t="shared" si="2"/>
        <v>0</v>
      </c>
      <c r="DM12" s="42">
        <f t="shared" si="2"/>
        <v>0</v>
      </c>
      <c r="DN12" s="48">
        <f t="shared" si="2"/>
        <v>0</v>
      </c>
      <c r="DO12" s="42">
        <f t="shared" si="2"/>
        <v>0</v>
      </c>
      <c r="DP12" s="42">
        <f t="shared" si="2"/>
        <v>0</v>
      </c>
      <c r="DQ12" s="42">
        <f t="shared" si="2"/>
        <v>0</v>
      </c>
      <c r="DR12" s="42">
        <f t="shared" si="2"/>
        <v>0</v>
      </c>
      <c r="DS12" s="42">
        <f t="shared" si="2"/>
        <v>0</v>
      </c>
      <c r="DT12" s="42">
        <f t="shared" si="2"/>
        <v>0</v>
      </c>
      <c r="DU12" s="42">
        <f t="shared" si="2"/>
        <v>0</v>
      </c>
      <c r="DV12" s="42">
        <f t="shared" si="2"/>
        <v>0</v>
      </c>
      <c r="DW12" s="42">
        <f t="shared" si="2"/>
        <v>0</v>
      </c>
      <c r="DX12" s="42">
        <f t="shared" si="2"/>
        <v>0</v>
      </c>
      <c r="DY12" s="42">
        <f t="shared" si="2"/>
        <v>0</v>
      </c>
      <c r="DZ12" s="42">
        <f t="shared" si="2"/>
        <v>0</v>
      </c>
      <c r="EA12" s="42">
        <f t="shared" si="2"/>
        <v>0</v>
      </c>
      <c r="EB12" s="42">
        <f t="shared" si="2"/>
        <v>0</v>
      </c>
      <c r="EC12" s="42">
        <f t="shared" si="2"/>
        <v>0</v>
      </c>
      <c r="ED12" s="42">
        <f t="shared" si="2"/>
        <v>0</v>
      </c>
      <c r="EE12" s="42">
        <f t="shared" si="2"/>
        <v>0</v>
      </c>
      <c r="EF12" s="42">
        <f t="shared" si="2"/>
        <v>0</v>
      </c>
      <c r="EG12" s="42">
        <f t="shared" si="2"/>
        <v>0</v>
      </c>
      <c r="EH12" s="42">
        <f t="shared" si="2"/>
        <v>5256</v>
      </c>
      <c r="EI12" s="42">
        <f t="shared" si="2"/>
        <v>208796720.04800001</v>
      </c>
    </row>
    <row r="13" spans="1:139" s="46" customFormat="1" ht="42" customHeight="1" x14ac:dyDescent="0.25">
      <c r="A13" s="38"/>
      <c r="B13" s="6">
        <v>1</v>
      </c>
      <c r="C13" s="19" t="s">
        <v>149</v>
      </c>
      <c r="D13" s="20">
        <v>11480</v>
      </c>
      <c r="E13" s="21">
        <v>0.83</v>
      </c>
      <c r="F13" s="39">
        <v>1</v>
      </c>
      <c r="G13" s="40"/>
      <c r="H13" s="20">
        <v>1.4</v>
      </c>
      <c r="I13" s="20">
        <v>1.68</v>
      </c>
      <c r="J13" s="20">
        <v>2.23</v>
      </c>
      <c r="K13" s="24">
        <v>2.57</v>
      </c>
      <c r="L13" s="25"/>
      <c r="M13" s="25">
        <f>L13*D13*E13*F13*H13*$M$10</f>
        <v>0</v>
      </c>
      <c r="N13" s="26"/>
      <c r="O13" s="25">
        <f t="shared" ref="O13:O25" si="3">N13*D13*E13*F13*H13*$O$10</f>
        <v>0</v>
      </c>
      <c r="P13" s="27"/>
      <c r="Q13" s="25">
        <f t="shared" ref="Q13:Q25" si="4">P13*D13*E13*F13*H13*$Q$10</f>
        <v>0</v>
      </c>
      <c r="R13" s="25">
        <v>500</v>
      </c>
      <c r="S13" s="25">
        <f t="shared" ref="S13:S25" si="5">SUM(R13*D13*E13*F13*H13*$S$10)</f>
        <v>6669880</v>
      </c>
      <c r="T13" s="25"/>
      <c r="U13" s="25">
        <f t="shared" ref="U13:U25" si="6">SUM(T13*D13*E13*F13*H13*$U$10)</f>
        <v>0</v>
      </c>
      <c r="V13" s="25"/>
      <c r="W13" s="25">
        <f>SUM(V13*D13*E13*F13*H13*$W$10)</f>
        <v>0</v>
      </c>
      <c r="X13" s="25"/>
      <c r="Y13" s="25">
        <f t="shared" ref="Y13:Y25" si="7">SUM(X13*D13*E13*F13*H13*$Y$10)</f>
        <v>0</v>
      </c>
      <c r="Z13" s="25"/>
      <c r="AA13" s="25">
        <f t="shared" ref="AA13:AA25" si="8">SUM(Z13*D13*E13*F13*H13*$AA$10)</f>
        <v>0</v>
      </c>
      <c r="AB13" s="25"/>
      <c r="AC13" s="25">
        <f t="shared" ref="AC13:AC25" si="9">SUM(AB13*D13*E13*F13*I13*$AC$10)</f>
        <v>0</v>
      </c>
      <c r="AD13" s="25"/>
      <c r="AE13" s="25">
        <f t="shared" ref="AE13:AE25" si="10">SUM(AD13*D13*E13*F13*I13*$AE$10)</f>
        <v>0</v>
      </c>
      <c r="AF13" s="25"/>
      <c r="AG13" s="25">
        <f t="shared" ref="AG13:AG25" si="11">SUM(AF13*D13*E13*F13*H13*$AG$10)</f>
        <v>0</v>
      </c>
      <c r="AH13" s="25"/>
      <c r="AI13" s="25">
        <f t="shared" ref="AI13:AI25" si="12">SUM(AH13*D13*E13*F13*H13*$AI$10)</f>
        <v>0</v>
      </c>
      <c r="AJ13" s="25"/>
      <c r="AK13" s="25">
        <f t="shared" ref="AK13:AK25" si="13">SUM(AJ13*D13*E13*F13*H13*$AK$10)</f>
        <v>0</v>
      </c>
      <c r="AL13" s="25"/>
      <c r="AM13" s="25">
        <f t="shared" ref="AM13:AM25" si="14">SUM(AL13*D13*E13*F13*H13*$AM$10)</f>
        <v>0</v>
      </c>
      <c r="AN13" s="25">
        <v>250</v>
      </c>
      <c r="AO13" s="25">
        <f t="shared" ref="AO13:AO25" si="15">SUM(D13*E13*F13*H13*AN13*$AO$10)</f>
        <v>3334939.9999999995</v>
      </c>
      <c r="AP13" s="25">
        <v>390</v>
      </c>
      <c r="AQ13" s="25">
        <f t="shared" ref="AQ13:AQ25" si="16">SUM(AP13*D13*E13*F13*H13*$AQ$10)</f>
        <v>5202506.3999999994</v>
      </c>
      <c r="AR13" s="25">
        <v>312</v>
      </c>
      <c r="AS13" s="25">
        <f t="shared" ref="AS13:AS25" si="17">SUM(AR13*D13*E13*F13*H13*$AS$10)</f>
        <v>4162005.1199999996</v>
      </c>
      <c r="AT13" s="25"/>
      <c r="AU13" s="25">
        <f t="shared" ref="AU13:AU25" si="18">SUM(AT13*D13*E13*F13*H13*$AU$10)</f>
        <v>0</v>
      </c>
      <c r="AV13" s="25"/>
      <c r="AW13" s="25">
        <f t="shared" ref="AW13:AW25" si="19">SUM(AV13*D13*E13*F13*H13*$AW$10)</f>
        <v>0</v>
      </c>
      <c r="AX13" s="25"/>
      <c r="AY13" s="25">
        <f t="shared" ref="AY13:AY25" si="20">SUM(AX13*D13*E13*F13*H13*$AY$10)</f>
        <v>0</v>
      </c>
      <c r="AZ13" s="25">
        <v>35</v>
      </c>
      <c r="BA13" s="25">
        <f t="shared" ref="BA13:BA25" si="21">SUM(AZ13*D13*E13*F13*H13*$BA$10)</f>
        <v>466891.6</v>
      </c>
      <c r="BB13" s="25">
        <v>10</v>
      </c>
      <c r="BC13" s="25">
        <f t="shared" ref="BC13:BC25" si="22">SUM(BB13*D13*E13*F13*H13*$BC$10)</f>
        <v>133397.6</v>
      </c>
      <c r="BD13" s="25">
        <v>950</v>
      </c>
      <c r="BE13" s="25">
        <f t="shared" ref="BE13:BE25" si="23">BD13*D13*E13*F13*H13*$BE$10</f>
        <v>12672772</v>
      </c>
      <c r="BF13" s="25"/>
      <c r="BG13" s="25">
        <f t="shared" ref="BG13:BG25" si="24">BF13*D13*E13*F13*H13*$BG$10</f>
        <v>0</v>
      </c>
      <c r="BH13" s="25"/>
      <c r="BI13" s="25">
        <f t="shared" ref="BI13:BI25" si="25">BH13*D13*E13*F13*H13*$BI$10</f>
        <v>0</v>
      </c>
      <c r="BJ13" s="25"/>
      <c r="BK13" s="25">
        <f t="shared" ref="BK13:BK25" si="26">SUM(BJ13*D13*E13*F13*H13*$BK$10)</f>
        <v>0</v>
      </c>
      <c r="BL13" s="25"/>
      <c r="BM13" s="25">
        <f t="shared" ref="BM13:BM25" si="27">SUM(BL13*D13*E13*F13*H13*$BM$10)</f>
        <v>0</v>
      </c>
      <c r="BN13" s="25"/>
      <c r="BO13" s="25">
        <f t="shared" ref="BO13:BO25" si="28">SUM(BN13*D13*E13*F13*H13*$BO$10)</f>
        <v>0</v>
      </c>
      <c r="BP13" s="25"/>
      <c r="BQ13" s="25">
        <f t="shared" ref="BQ13:BQ25" si="29">SUM(BP13*D13*E13*F13*H13*$BQ$10)</f>
        <v>0</v>
      </c>
      <c r="BR13" s="25"/>
      <c r="BS13" s="25">
        <f t="shared" ref="BS13:BS25" si="30">SUM(BR13*D13*E13*F13*H13*$BS$10)</f>
        <v>0</v>
      </c>
      <c r="BT13" s="25"/>
      <c r="BU13" s="25">
        <f t="shared" ref="BU13:BU25" si="31">BT13*D13*E13*F13*H13*$BU$10</f>
        <v>0</v>
      </c>
      <c r="BV13" s="25"/>
      <c r="BW13" s="25">
        <f t="shared" ref="BW13:BW25" si="32">SUM(BV13*D13*E13*F13*H13*$BW$10)</f>
        <v>0</v>
      </c>
      <c r="BX13" s="25"/>
      <c r="BY13" s="25">
        <f t="shared" ref="BY13:BY25" si="33">SUM(BX13*D13*E13*F13*H13*$BY$10)</f>
        <v>0</v>
      </c>
      <c r="BZ13" s="25"/>
      <c r="CA13" s="25">
        <f t="shared" ref="CA13:CA25" si="34">SUM(BZ13*D13*E13*F13*H13*$CA$10)</f>
        <v>0</v>
      </c>
      <c r="CB13" s="25"/>
      <c r="CC13" s="25">
        <f t="shared" ref="CC13:CC25" si="35">SUM(CB13*D13*E13*F13*H13*$CC$10)</f>
        <v>0</v>
      </c>
      <c r="CD13" s="25">
        <v>7</v>
      </c>
      <c r="CE13" s="25">
        <f t="shared" ref="CE13:CE25" si="36">CD13*D13*E13*F13*H13*$CE$10</f>
        <v>93378.319999999992</v>
      </c>
      <c r="CF13" s="25"/>
      <c r="CG13" s="25">
        <f t="shared" ref="CG13:CG25" si="37">SUM(CF13*D13*E13*F13*H13*$CG$10)</f>
        <v>0</v>
      </c>
      <c r="CH13" s="25"/>
      <c r="CI13" s="25">
        <f t="shared" ref="CI13:CI25" si="38">SUM(CH13*D13*E13*F13*I13*$CI$10)</f>
        <v>0</v>
      </c>
      <c r="CJ13" s="25"/>
      <c r="CK13" s="25">
        <f t="shared" ref="CK13:CK25" si="39">SUM(CJ13*D13*E13*F13*I13*$CK$10)</f>
        <v>0</v>
      </c>
      <c r="CL13" s="25"/>
      <c r="CM13" s="25">
        <f t="shared" ref="CM13:CM25" si="40">SUM(CL13*D13*E13*F13*I13*$CM$10)</f>
        <v>0</v>
      </c>
      <c r="CN13" s="25"/>
      <c r="CO13" s="25">
        <f t="shared" ref="CO13:CO25" si="41">SUM(CN13*D13*E13*F13*I13*$CO$10)</f>
        <v>0</v>
      </c>
      <c r="CP13" s="27"/>
      <c r="CQ13" s="25">
        <f t="shared" ref="CQ13:CQ25" si="42">SUM(CP13*D13*E13*F13*I13*$CQ$10)</f>
        <v>0</v>
      </c>
      <c r="CR13" s="25">
        <v>260</v>
      </c>
      <c r="CS13" s="25">
        <f t="shared" ref="CS13:CS25" si="43">SUM(CR13*D13*E13*F13*I13*$CS$10)</f>
        <v>4162005.1199999996</v>
      </c>
      <c r="CT13" s="25"/>
      <c r="CU13" s="25">
        <f t="shared" ref="CU13:CU25" si="44">SUM(CT13*D13*E13*F13*I13*$CU$10)</f>
        <v>0</v>
      </c>
      <c r="CV13" s="25"/>
      <c r="CW13" s="25">
        <f t="shared" ref="CW13:CW25" si="45">SUM(CV13*D13*E13*F13*I13*$CW$10)</f>
        <v>0</v>
      </c>
      <c r="CX13" s="25"/>
      <c r="CY13" s="25">
        <f t="shared" ref="CY13:CY25" si="46">SUM(CX13*D13*E13*F13*I13*$CY$10)</f>
        <v>0</v>
      </c>
      <c r="CZ13" s="25"/>
      <c r="DA13" s="25">
        <f t="shared" ref="DA13:DA25" si="47">SUM(CZ13*D13*E13*F13*I13*$DA$10)</f>
        <v>0</v>
      </c>
      <c r="DB13" s="25"/>
      <c r="DC13" s="25">
        <f t="shared" ref="DC13:DC25" si="48">SUM(DB13*D13*E13*F13*I13*$DC$10)</f>
        <v>0</v>
      </c>
      <c r="DD13" s="25"/>
      <c r="DE13" s="25">
        <f t="shared" ref="DE13:DE25" si="49">SUM(DD13*D13*E13*F13*I13*$DE$10)</f>
        <v>0</v>
      </c>
      <c r="DF13" s="25"/>
      <c r="DG13" s="25">
        <f t="shared" ref="DG13:DG25" si="50">SUM(DF13*D13*E13*F13*I13*$DG$10)</f>
        <v>0</v>
      </c>
      <c r="DH13" s="25">
        <v>104</v>
      </c>
      <c r="DI13" s="25">
        <f t="shared" ref="DI13:DI25" si="51">SUM(DH13*D13*E13*F13*I13*$DI$10)</f>
        <v>1664802.048</v>
      </c>
      <c r="DJ13" s="25"/>
      <c r="DK13" s="25">
        <f t="shared" ref="DK13:DK25" si="52">SUM(DJ13*D13*E13*F13*I13*$DK$10)</f>
        <v>0</v>
      </c>
      <c r="DL13" s="25"/>
      <c r="DM13" s="25">
        <f t="shared" ref="DM13:DM25" si="53">DL13*D13*E13*F13*I13*$DM$10</f>
        <v>0</v>
      </c>
      <c r="DN13" s="27"/>
      <c r="DO13" s="25">
        <f t="shared" ref="DO13:DO25" si="54">SUM(DN13*D13*E13*F13*I13*$DO$10)</f>
        <v>0</v>
      </c>
      <c r="DP13" s="25"/>
      <c r="DQ13" s="25">
        <f t="shared" ref="DQ13:DQ25" si="55">SUM(DP13*D13*E13*F13*I13*$DQ$10)</f>
        <v>0</v>
      </c>
      <c r="DR13" s="25"/>
      <c r="DS13" s="25">
        <f t="shared" ref="DS13:DS25" si="56">SUM(DR13*D13*E13*F13*J13*$DS$10)</f>
        <v>0</v>
      </c>
      <c r="DT13" s="28"/>
      <c r="DU13" s="25">
        <f t="shared" ref="DU13:DU25" si="57">SUM(DT13*D13*E13*F13*K13*$DU$10)</f>
        <v>0</v>
      </c>
      <c r="DV13" s="25"/>
      <c r="DW13" s="25">
        <f t="shared" ref="DW13:DW25" si="58">SUM(DV13*D13*E13*F13*H13*$DW$10)</f>
        <v>0</v>
      </c>
      <c r="DX13" s="25"/>
      <c r="DY13" s="29">
        <f t="shared" ref="DY13:DY25" si="59">SUM(DX13*D13*E13*F13*H13*$DY$10)</f>
        <v>0</v>
      </c>
      <c r="DZ13" s="25"/>
      <c r="EA13" s="25">
        <f t="shared" ref="EA13:EA25" si="60">SUM(DZ13*D13*E13*F13*H13*$EA$10)</f>
        <v>0</v>
      </c>
      <c r="EB13" s="25"/>
      <c r="EC13" s="25">
        <f t="shared" ref="EC13:EC25" si="61">SUM(EB13*D13*E13*F13*H13*$EC$10)</f>
        <v>0</v>
      </c>
      <c r="ED13" s="25"/>
      <c r="EE13" s="25">
        <f t="shared" ref="EE13:EE76" si="62">ED13*D13*E13*F13*H13*$EE$10</f>
        <v>0</v>
      </c>
      <c r="EF13" s="27"/>
      <c r="EG13" s="25">
        <f>EF13*D13*E13*F13*H13*$EG$10</f>
        <v>0</v>
      </c>
      <c r="EH13" s="30">
        <f>SUM(L13,V13,N13,P13,X13,R13,T13,Z13,AB13,AD13,AF13,AH13,AN13,AP13,AR13,AL13,CH13,CN13,CR13,BV13,BX13,CX13,CZ13,DB13,DD13,DF13,DH13,DJ13,AT13,AJ13,AV13,AX13,AZ13,BB13,BD13,BF13,BH13,BJ13,BL13,BN13,BP13,DZ13,EB13,DV13,DX13,BR13,BT13,CP13,CJ13,CL13,CT13,CV13,BZ13,CB13,CD13,CF13,DL13,DN13,DP13,DR13,DT13,ED13,EF13)</f>
        <v>2818</v>
      </c>
      <c r="EI13" s="30">
        <f>SUM(M13,W13,O13,Q13,Y13,S13,U13,AA13,AC13,AE13,AG13,AI13,AO13,AQ13,AS13,AM13,CI13,CO13,CS13,BW13,BY13,CY13,DA13,DC13,DE13,DG13,DI13,DK13,AU13,AK13,AW13,AY13,BA13,BC13,BE13,BG13,BI13,BK13,BM13,BO13,BQ13,EA13,EC13,DW13,DY13,BS13,BU13,CQ13,CK13,CM13,CU13,CW13,CA13,CC13,CE13,CG13,DM13,DO13,DQ13,DS13,DU13,EE13,EG13)</f>
        <v>38562578.208000004</v>
      </c>
    </row>
    <row r="14" spans="1:139" s="46" customFormat="1" ht="25.5" customHeight="1" x14ac:dyDescent="0.25">
      <c r="A14" s="38"/>
      <c r="B14" s="6">
        <v>2</v>
      </c>
      <c r="C14" s="19" t="s">
        <v>150</v>
      </c>
      <c r="D14" s="20">
        <v>11480</v>
      </c>
      <c r="E14" s="21">
        <v>0.66</v>
      </c>
      <c r="F14" s="39">
        <v>1</v>
      </c>
      <c r="G14" s="40"/>
      <c r="H14" s="20">
        <v>1.4</v>
      </c>
      <c r="I14" s="20">
        <v>1.68</v>
      </c>
      <c r="J14" s="20">
        <v>2.23</v>
      </c>
      <c r="K14" s="24">
        <v>2.57</v>
      </c>
      <c r="L14" s="25"/>
      <c r="M14" s="25">
        <f t="shared" ref="M14:M81" si="63">L14*D14*E14*F14*H14*$M$10</f>
        <v>0</v>
      </c>
      <c r="N14" s="26"/>
      <c r="O14" s="25">
        <f t="shared" si="3"/>
        <v>0</v>
      </c>
      <c r="P14" s="27"/>
      <c r="Q14" s="25">
        <f t="shared" si="4"/>
        <v>0</v>
      </c>
      <c r="R14" s="25">
        <v>137</v>
      </c>
      <c r="S14" s="25">
        <f t="shared" si="5"/>
        <v>1453230.24</v>
      </c>
      <c r="T14" s="25"/>
      <c r="U14" s="25">
        <f t="shared" si="6"/>
        <v>0</v>
      </c>
      <c r="V14" s="25"/>
      <c r="W14" s="25">
        <f t="shared" ref="W14:W81" si="64">SUM(V14*D14*E14*F14*H14*$W$10)</f>
        <v>0</v>
      </c>
      <c r="X14" s="25">
        <v>8</v>
      </c>
      <c r="Y14" s="25">
        <f t="shared" si="7"/>
        <v>84860.160000000003</v>
      </c>
      <c r="Z14" s="25"/>
      <c r="AA14" s="25">
        <f t="shared" si="8"/>
        <v>0</v>
      </c>
      <c r="AB14" s="25"/>
      <c r="AC14" s="25">
        <f t="shared" si="9"/>
        <v>0</v>
      </c>
      <c r="AD14" s="25"/>
      <c r="AE14" s="25">
        <f t="shared" si="10"/>
        <v>0</v>
      </c>
      <c r="AF14" s="25"/>
      <c r="AG14" s="25">
        <f t="shared" si="11"/>
        <v>0</v>
      </c>
      <c r="AH14" s="25"/>
      <c r="AI14" s="25">
        <f t="shared" si="12"/>
        <v>0</v>
      </c>
      <c r="AJ14" s="25"/>
      <c r="AK14" s="25">
        <f t="shared" si="13"/>
        <v>0</v>
      </c>
      <c r="AL14" s="25"/>
      <c r="AM14" s="25">
        <f t="shared" si="14"/>
        <v>0</v>
      </c>
      <c r="AN14" s="25">
        <v>20</v>
      </c>
      <c r="AO14" s="25">
        <f t="shared" si="15"/>
        <v>212150.40000000002</v>
      </c>
      <c r="AP14" s="25">
        <v>40</v>
      </c>
      <c r="AQ14" s="25">
        <f t="shared" si="16"/>
        <v>424300.79999999999</v>
      </c>
      <c r="AR14" s="25">
        <v>10</v>
      </c>
      <c r="AS14" s="25">
        <f t="shared" si="17"/>
        <v>106075.2</v>
      </c>
      <c r="AT14" s="25"/>
      <c r="AU14" s="25">
        <f t="shared" si="18"/>
        <v>0</v>
      </c>
      <c r="AV14" s="25"/>
      <c r="AW14" s="25">
        <f t="shared" si="19"/>
        <v>0</v>
      </c>
      <c r="AX14" s="25"/>
      <c r="AY14" s="25">
        <f t="shared" si="20"/>
        <v>0</v>
      </c>
      <c r="AZ14" s="25"/>
      <c r="BA14" s="25">
        <f t="shared" si="21"/>
        <v>0</v>
      </c>
      <c r="BB14" s="25"/>
      <c r="BC14" s="25">
        <f t="shared" si="22"/>
        <v>0</v>
      </c>
      <c r="BD14" s="25"/>
      <c r="BE14" s="25">
        <f t="shared" si="23"/>
        <v>0</v>
      </c>
      <c r="BF14" s="25"/>
      <c r="BG14" s="25">
        <f t="shared" si="24"/>
        <v>0</v>
      </c>
      <c r="BH14" s="25"/>
      <c r="BI14" s="25">
        <f t="shared" si="25"/>
        <v>0</v>
      </c>
      <c r="BJ14" s="25"/>
      <c r="BK14" s="25">
        <f t="shared" si="26"/>
        <v>0</v>
      </c>
      <c r="BL14" s="25"/>
      <c r="BM14" s="25">
        <f t="shared" si="27"/>
        <v>0</v>
      </c>
      <c r="BN14" s="25"/>
      <c r="BO14" s="25">
        <f t="shared" si="28"/>
        <v>0</v>
      </c>
      <c r="BP14" s="25"/>
      <c r="BQ14" s="25">
        <f t="shared" si="29"/>
        <v>0</v>
      </c>
      <c r="BR14" s="25"/>
      <c r="BS14" s="25">
        <f t="shared" si="30"/>
        <v>0</v>
      </c>
      <c r="BT14" s="25"/>
      <c r="BU14" s="25">
        <f t="shared" si="31"/>
        <v>0</v>
      </c>
      <c r="BV14" s="25"/>
      <c r="BW14" s="25">
        <f t="shared" si="32"/>
        <v>0</v>
      </c>
      <c r="BX14" s="25"/>
      <c r="BY14" s="25">
        <f t="shared" si="33"/>
        <v>0</v>
      </c>
      <c r="BZ14" s="25">
        <v>3</v>
      </c>
      <c r="CA14" s="25">
        <f t="shared" si="34"/>
        <v>31822.560000000001</v>
      </c>
      <c r="CB14" s="25"/>
      <c r="CC14" s="25">
        <f t="shared" si="35"/>
        <v>0</v>
      </c>
      <c r="CD14" s="25">
        <v>20</v>
      </c>
      <c r="CE14" s="25">
        <f t="shared" si="36"/>
        <v>212150.39999999999</v>
      </c>
      <c r="CF14" s="25">
        <v>100</v>
      </c>
      <c r="CG14" s="25">
        <f t="shared" si="37"/>
        <v>1060752</v>
      </c>
      <c r="CH14" s="25"/>
      <c r="CI14" s="25">
        <f t="shared" si="38"/>
        <v>0</v>
      </c>
      <c r="CJ14" s="25"/>
      <c r="CK14" s="25">
        <f t="shared" si="39"/>
        <v>0</v>
      </c>
      <c r="CL14" s="25"/>
      <c r="CM14" s="25">
        <f t="shared" si="40"/>
        <v>0</v>
      </c>
      <c r="CN14" s="25"/>
      <c r="CO14" s="25">
        <f t="shared" si="41"/>
        <v>0</v>
      </c>
      <c r="CP14" s="27"/>
      <c r="CQ14" s="25">
        <f t="shared" si="42"/>
        <v>0</v>
      </c>
      <c r="CR14" s="25"/>
      <c r="CS14" s="25">
        <f t="shared" si="43"/>
        <v>0</v>
      </c>
      <c r="CT14" s="25"/>
      <c r="CU14" s="25">
        <f t="shared" si="44"/>
        <v>0</v>
      </c>
      <c r="CV14" s="25"/>
      <c r="CW14" s="25">
        <f t="shared" si="45"/>
        <v>0</v>
      </c>
      <c r="CX14" s="25"/>
      <c r="CY14" s="25">
        <f t="shared" si="46"/>
        <v>0</v>
      </c>
      <c r="CZ14" s="25"/>
      <c r="DA14" s="25">
        <f t="shared" si="47"/>
        <v>0</v>
      </c>
      <c r="DB14" s="25"/>
      <c r="DC14" s="25">
        <f t="shared" si="48"/>
        <v>0</v>
      </c>
      <c r="DD14" s="25"/>
      <c r="DE14" s="25">
        <f t="shared" si="49"/>
        <v>0</v>
      </c>
      <c r="DF14" s="25"/>
      <c r="DG14" s="25">
        <f t="shared" si="50"/>
        <v>0</v>
      </c>
      <c r="DH14" s="25"/>
      <c r="DI14" s="25">
        <f t="shared" si="51"/>
        <v>0</v>
      </c>
      <c r="DJ14" s="25"/>
      <c r="DK14" s="25">
        <f t="shared" si="52"/>
        <v>0</v>
      </c>
      <c r="DL14" s="25"/>
      <c r="DM14" s="25">
        <f t="shared" si="53"/>
        <v>0</v>
      </c>
      <c r="DN14" s="27"/>
      <c r="DO14" s="25">
        <f t="shared" si="54"/>
        <v>0</v>
      </c>
      <c r="DP14" s="25"/>
      <c r="DQ14" s="25">
        <f t="shared" si="55"/>
        <v>0</v>
      </c>
      <c r="DR14" s="25"/>
      <c r="DS14" s="25">
        <f t="shared" si="56"/>
        <v>0</v>
      </c>
      <c r="DT14" s="28"/>
      <c r="DU14" s="25">
        <f t="shared" si="57"/>
        <v>0</v>
      </c>
      <c r="DV14" s="25"/>
      <c r="DW14" s="25">
        <f t="shared" si="58"/>
        <v>0</v>
      </c>
      <c r="DX14" s="25"/>
      <c r="DY14" s="29">
        <f t="shared" si="59"/>
        <v>0</v>
      </c>
      <c r="DZ14" s="25"/>
      <c r="EA14" s="25">
        <f t="shared" si="60"/>
        <v>0</v>
      </c>
      <c r="EB14" s="25"/>
      <c r="EC14" s="25">
        <f t="shared" si="61"/>
        <v>0</v>
      </c>
      <c r="ED14" s="25"/>
      <c r="EE14" s="25">
        <f t="shared" si="62"/>
        <v>0</v>
      </c>
      <c r="EF14" s="27"/>
      <c r="EG14" s="25">
        <f t="shared" ref="EG14:EG77" si="65">EF14*D14*E14*F14*H14*$EG$10</f>
        <v>0</v>
      </c>
      <c r="EH14" s="30">
        <f t="shared" ref="EH14:EI77" si="66">SUM(L14,V14,N14,P14,X14,R14,T14,Z14,AB14,AD14,AF14,AH14,AN14,AP14,AR14,AL14,CH14,CN14,CR14,BV14,BX14,CX14,CZ14,DB14,DD14,DF14,DH14,DJ14,AT14,AJ14,AV14,AX14,AZ14,BB14,BD14,BF14,BH14,BJ14,BL14,BN14,BP14,DZ14,EB14,DV14,DX14,BR14,BT14,CP14,CJ14,CL14,CT14,CV14,BZ14,CB14,CD14,CF14,DL14,DN14,DP14,DR14,DT14,ED14,EF14)</f>
        <v>338</v>
      </c>
      <c r="EI14" s="30">
        <f t="shared" si="66"/>
        <v>3585341.76</v>
      </c>
    </row>
    <row r="15" spans="1:139" s="46" customFormat="1" ht="30" x14ac:dyDescent="0.25">
      <c r="A15" s="38"/>
      <c r="B15" s="6">
        <v>3</v>
      </c>
      <c r="C15" s="19" t="s">
        <v>151</v>
      </c>
      <c r="D15" s="20">
        <v>11480</v>
      </c>
      <c r="E15" s="20">
        <v>0.71</v>
      </c>
      <c r="F15" s="39">
        <v>1</v>
      </c>
      <c r="G15" s="40"/>
      <c r="H15" s="20">
        <v>1.4</v>
      </c>
      <c r="I15" s="20">
        <v>1.68</v>
      </c>
      <c r="J15" s="20">
        <v>2.23</v>
      </c>
      <c r="K15" s="24">
        <v>2.57</v>
      </c>
      <c r="L15" s="25"/>
      <c r="M15" s="25">
        <f t="shared" si="63"/>
        <v>0</v>
      </c>
      <c r="N15" s="26"/>
      <c r="O15" s="25">
        <f t="shared" si="3"/>
        <v>0</v>
      </c>
      <c r="P15" s="27"/>
      <c r="Q15" s="25">
        <f t="shared" si="4"/>
        <v>0</v>
      </c>
      <c r="R15" s="25">
        <v>15</v>
      </c>
      <c r="S15" s="25">
        <f t="shared" si="5"/>
        <v>171166.8</v>
      </c>
      <c r="T15" s="25"/>
      <c r="U15" s="25">
        <f t="shared" si="6"/>
        <v>0</v>
      </c>
      <c r="V15" s="25"/>
      <c r="W15" s="25">
        <f t="shared" si="64"/>
        <v>0</v>
      </c>
      <c r="X15" s="25">
        <v>23</v>
      </c>
      <c r="Y15" s="25">
        <f t="shared" si="7"/>
        <v>262455.75999999995</v>
      </c>
      <c r="Z15" s="25"/>
      <c r="AA15" s="25">
        <f t="shared" si="8"/>
        <v>0</v>
      </c>
      <c r="AB15" s="25"/>
      <c r="AC15" s="25">
        <f t="shared" si="9"/>
        <v>0</v>
      </c>
      <c r="AD15" s="25"/>
      <c r="AE15" s="25">
        <f t="shared" si="10"/>
        <v>0</v>
      </c>
      <c r="AF15" s="25">
        <v>50</v>
      </c>
      <c r="AG15" s="25">
        <f t="shared" si="11"/>
        <v>570556</v>
      </c>
      <c r="AH15" s="25"/>
      <c r="AI15" s="25">
        <f t="shared" si="12"/>
        <v>0</v>
      </c>
      <c r="AJ15" s="25"/>
      <c r="AK15" s="25">
        <f t="shared" si="13"/>
        <v>0</v>
      </c>
      <c r="AL15" s="25"/>
      <c r="AM15" s="25">
        <f t="shared" si="14"/>
        <v>0</v>
      </c>
      <c r="AN15" s="25">
        <v>30</v>
      </c>
      <c r="AO15" s="25">
        <f t="shared" si="15"/>
        <v>342333.6</v>
      </c>
      <c r="AP15" s="25"/>
      <c r="AQ15" s="25">
        <f t="shared" si="16"/>
        <v>0</v>
      </c>
      <c r="AR15" s="25">
        <v>108</v>
      </c>
      <c r="AS15" s="25">
        <f t="shared" si="17"/>
        <v>1232400.9599999997</v>
      </c>
      <c r="AT15" s="25"/>
      <c r="AU15" s="25">
        <f t="shared" si="18"/>
        <v>0</v>
      </c>
      <c r="AV15" s="25"/>
      <c r="AW15" s="25">
        <f t="shared" si="19"/>
        <v>0</v>
      </c>
      <c r="AX15" s="25"/>
      <c r="AY15" s="25">
        <f t="shared" si="20"/>
        <v>0</v>
      </c>
      <c r="AZ15" s="25"/>
      <c r="BA15" s="25">
        <f t="shared" si="21"/>
        <v>0</v>
      </c>
      <c r="BB15" s="25"/>
      <c r="BC15" s="25">
        <f t="shared" si="22"/>
        <v>0</v>
      </c>
      <c r="BD15" s="25"/>
      <c r="BE15" s="25">
        <f t="shared" si="23"/>
        <v>0</v>
      </c>
      <c r="BF15" s="25"/>
      <c r="BG15" s="25">
        <f t="shared" si="24"/>
        <v>0</v>
      </c>
      <c r="BH15" s="25"/>
      <c r="BI15" s="25">
        <f t="shared" si="25"/>
        <v>0</v>
      </c>
      <c r="BJ15" s="25"/>
      <c r="BK15" s="25">
        <f t="shared" si="26"/>
        <v>0</v>
      </c>
      <c r="BL15" s="25"/>
      <c r="BM15" s="25">
        <f t="shared" si="27"/>
        <v>0</v>
      </c>
      <c r="BN15" s="25"/>
      <c r="BO15" s="25">
        <f t="shared" si="28"/>
        <v>0</v>
      </c>
      <c r="BP15" s="25"/>
      <c r="BQ15" s="25">
        <f t="shared" si="29"/>
        <v>0</v>
      </c>
      <c r="BR15" s="25"/>
      <c r="BS15" s="25">
        <f t="shared" si="30"/>
        <v>0</v>
      </c>
      <c r="BT15" s="25"/>
      <c r="BU15" s="25">
        <f t="shared" si="31"/>
        <v>0</v>
      </c>
      <c r="BV15" s="25"/>
      <c r="BW15" s="25">
        <f t="shared" si="32"/>
        <v>0</v>
      </c>
      <c r="BX15" s="25"/>
      <c r="BY15" s="25">
        <f t="shared" si="33"/>
        <v>0</v>
      </c>
      <c r="BZ15" s="25"/>
      <c r="CA15" s="25">
        <f t="shared" si="34"/>
        <v>0</v>
      </c>
      <c r="CB15" s="25"/>
      <c r="CC15" s="25">
        <f t="shared" si="35"/>
        <v>0</v>
      </c>
      <c r="CD15" s="25"/>
      <c r="CE15" s="25">
        <f t="shared" si="36"/>
        <v>0</v>
      </c>
      <c r="CF15" s="25">
        <v>8</v>
      </c>
      <c r="CG15" s="25">
        <f t="shared" si="37"/>
        <v>91288.959999999992</v>
      </c>
      <c r="CH15" s="25"/>
      <c r="CI15" s="25">
        <f t="shared" si="38"/>
        <v>0</v>
      </c>
      <c r="CJ15" s="25"/>
      <c r="CK15" s="25">
        <f t="shared" si="39"/>
        <v>0</v>
      </c>
      <c r="CL15" s="25"/>
      <c r="CM15" s="25">
        <f t="shared" si="40"/>
        <v>0</v>
      </c>
      <c r="CN15" s="25"/>
      <c r="CO15" s="25">
        <f t="shared" si="41"/>
        <v>0</v>
      </c>
      <c r="CP15" s="27"/>
      <c r="CQ15" s="25">
        <f t="shared" si="42"/>
        <v>0</v>
      </c>
      <c r="CR15" s="25"/>
      <c r="CS15" s="25">
        <f t="shared" si="43"/>
        <v>0</v>
      </c>
      <c r="CT15" s="25"/>
      <c r="CU15" s="25">
        <f t="shared" si="44"/>
        <v>0</v>
      </c>
      <c r="CV15" s="25"/>
      <c r="CW15" s="25">
        <f t="shared" si="45"/>
        <v>0</v>
      </c>
      <c r="CX15" s="25"/>
      <c r="CY15" s="25">
        <f t="shared" si="46"/>
        <v>0</v>
      </c>
      <c r="CZ15" s="25"/>
      <c r="DA15" s="25">
        <f t="shared" si="47"/>
        <v>0</v>
      </c>
      <c r="DB15" s="25"/>
      <c r="DC15" s="25">
        <f t="shared" si="48"/>
        <v>0</v>
      </c>
      <c r="DD15" s="25"/>
      <c r="DE15" s="25">
        <f t="shared" si="49"/>
        <v>0</v>
      </c>
      <c r="DF15" s="25"/>
      <c r="DG15" s="25">
        <f t="shared" si="50"/>
        <v>0</v>
      </c>
      <c r="DH15" s="25"/>
      <c r="DI15" s="25">
        <f t="shared" si="51"/>
        <v>0</v>
      </c>
      <c r="DJ15" s="25"/>
      <c r="DK15" s="25">
        <f t="shared" si="52"/>
        <v>0</v>
      </c>
      <c r="DL15" s="25"/>
      <c r="DM15" s="25">
        <f t="shared" si="53"/>
        <v>0</v>
      </c>
      <c r="DN15" s="27"/>
      <c r="DO15" s="25">
        <f t="shared" si="54"/>
        <v>0</v>
      </c>
      <c r="DP15" s="25"/>
      <c r="DQ15" s="25">
        <f t="shared" si="55"/>
        <v>0</v>
      </c>
      <c r="DR15" s="25"/>
      <c r="DS15" s="25">
        <f t="shared" si="56"/>
        <v>0</v>
      </c>
      <c r="DT15" s="28"/>
      <c r="DU15" s="25">
        <f t="shared" si="57"/>
        <v>0</v>
      </c>
      <c r="DV15" s="25"/>
      <c r="DW15" s="25">
        <f t="shared" si="58"/>
        <v>0</v>
      </c>
      <c r="DX15" s="25"/>
      <c r="DY15" s="29">
        <f t="shared" si="59"/>
        <v>0</v>
      </c>
      <c r="DZ15" s="25"/>
      <c r="EA15" s="25">
        <f t="shared" si="60"/>
        <v>0</v>
      </c>
      <c r="EB15" s="25"/>
      <c r="EC15" s="25">
        <f t="shared" si="61"/>
        <v>0</v>
      </c>
      <c r="ED15" s="25"/>
      <c r="EE15" s="25">
        <f t="shared" si="62"/>
        <v>0</v>
      </c>
      <c r="EF15" s="27"/>
      <c r="EG15" s="25">
        <f t="shared" si="65"/>
        <v>0</v>
      </c>
      <c r="EH15" s="30">
        <f t="shared" si="66"/>
        <v>234</v>
      </c>
      <c r="EI15" s="30">
        <f t="shared" si="66"/>
        <v>2670202.0799999996</v>
      </c>
    </row>
    <row r="16" spans="1:139" s="46" customFormat="1" ht="30" x14ac:dyDescent="0.25">
      <c r="A16" s="38"/>
      <c r="B16" s="6">
        <v>4</v>
      </c>
      <c r="C16" s="19" t="s">
        <v>152</v>
      </c>
      <c r="D16" s="20">
        <v>11480</v>
      </c>
      <c r="E16" s="20">
        <v>1.06</v>
      </c>
      <c r="F16" s="39">
        <v>1</v>
      </c>
      <c r="G16" s="40"/>
      <c r="H16" s="20">
        <v>1.4</v>
      </c>
      <c r="I16" s="20">
        <v>1.68</v>
      </c>
      <c r="J16" s="20">
        <v>2.23</v>
      </c>
      <c r="K16" s="24">
        <v>2.57</v>
      </c>
      <c r="L16" s="25"/>
      <c r="M16" s="25">
        <f t="shared" si="63"/>
        <v>0</v>
      </c>
      <c r="N16" s="26"/>
      <c r="O16" s="25">
        <f t="shared" si="3"/>
        <v>0</v>
      </c>
      <c r="P16" s="27"/>
      <c r="Q16" s="25">
        <f t="shared" si="4"/>
        <v>0</v>
      </c>
      <c r="R16" s="25">
        <v>70</v>
      </c>
      <c r="S16" s="25">
        <f t="shared" si="5"/>
        <v>1192542.3999999999</v>
      </c>
      <c r="T16" s="25"/>
      <c r="U16" s="25">
        <f t="shared" si="6"/>
        <v>0</v>
      </c>
      <c r="V16" s="25"/>
      <c r="W16" s="25">
        <f t="shared" si="64"/>
        <v>0</v>
      </c>
      <c r="X16" s="25">
        <v>3</v>
      </c>
      <c r="Y16" s="25">
        <f t="shared" si="7"/>
        <v>51108.959999999999</v>
      </c>
      <c r="Z16" s="25"/>
      <c r="AA16" s="25">
        <f t="shared" si="8"/>
        <v>0</v>
      </c>
      <c r="AB16" s="25"/>
      <c r="AC16" s="25">
        <f t="shared" si="9"/>
        <v>0</v>
      </c>
      <c r="AD16" s="25"/>
      <c r="AE16" s="25">
        <f t="shared" si="10"/>
        <v>0</v>
      </c>
      <c r="AF16" s="25">
        <v>130</v>
      </c>
      <c r="AG16" s="25">
        <f t="shared" si="11"/>
        <v>2214721.5999999996</v>
      </c>
      <c r="AH16" s="25"/>
      <c r="AI16" s="25">
        <f t="shared" si="12"/>
        <v>0</v>
      </c>
      <c r="AJ16" s="25"/>
      <c r="AK16" s="25">
        <f t="shared" si="13"/>
        <v>0</v>
      </c>
      <c r="AL16" s="25"/>
      <c r="AM16" s="25">
        <f t="shared" si="14"/>
        <v>0</v>
      </c>
      <c r="AN16" s="25">
        <v>10</v>
      </c>
      <c r="AO16" s="25">
        <f t="shared" si="15"/>
        <v>170363.2</v>
      </c>
      <c r="AP16" s="25"/>
      <c r="AQ16" s="25">
        <f t="shared" si="16"/>
        <v>0</v>
      </c>
      <c r="AR16" s="25">
        <v>8</v>
      </c>
      <c r="AS16" s="25">
        <f t="shared" si="17"/>
        <v>136290.56</v>
      </c>
      <c r="AT16" s="25"/>
      <c r="AU16" s="25">
        <f t="shared" si="18"/>
        <v>0</v>
      </c>
      <c r="AV16" s="25"/>
      <c r="AW16" s="25">
        <f t="shared" si="19"/>
        <v>0</v>
      </c>
      <c r="AX16" s="25"/>
      <c r="AY16" s="25">
        <f t="shared" si="20"/>
        <v>0</v>
      </c>
      <c r="AZ16" s="25"/>
      <c r="BA16" s="25">
        <f t="shared" si="21"/>
        <v>0</v>
      </c>
      <c r="BB16" s="25"/>
      <c r="BC16" s="25">
        <f t="shared" si="22"/>
        <v>0</v>
      </c>
      <c r="BD16" s="25"/>
      <c r="BE16" s="25">
        <f t="shared" si="23"/>
        <v>0</v>
      </c>
      <c r="BF16" s="25"/>
      <c r="BG16" s="25">
        <f t="shared" si="24"/>
        <v>0</v>
      </c>
      <c r="BH16" s="25"/>
      <c r="BI16" s="25">
        <f t="shared" si="25"/>
        <v>0</v>
      </c>
      <c r="BJ16" s="25"/>
      <c r="BK16" s="25">
        <f t="shared" si="26"/>
        <v>0</v>
      </c>
      <c r="BL16" s="25"/>
      <c r="BM16" s="25">
        <f t="shared" si="27"/>
        <v>0</v>
      </c>
      <c r="BN16" s="25"/>
      <c r="BO16" s="25">
        <f t="shared" si="28"/>
        <v>0</v>
      </c>
      <c r="BP16" s="25"/>
      <c r="BQ16" s="25">
        <f t="shared" si="29"/>
        <v>0</v>
      </c>
      <c r="BR16" s="25"/>
      <c r="BS16" s="25">
        <f t="shared" si="30"/>
        <v>0</v>
      </c>
      <c r="BT16" s="25"/>
      <c r="BU16" s="25">
        <f t="shared" si="31"/>
        <v>0</v>
      </c>
      <c r="BV16" s="25"/>
      <c r="BW16" s="25">
        <f t="shared" si="32"/>
        <v>0</v>
      </c>
      <c r="BX16" s="25"/>
      <c r="BY16" s="25">
        <f t="shared" si="33"/>
        <v>0</v>
      </c>
      <c r="BZ16" s="25"/>
      <c r="CA16" s="25">
        <f t="shared" si="34"/>
        <v>0</v>
      </c>
      <c r="CB16" s="25"/>
      <c r="CC16" s="25">
        <f t="shared" si="35"/>
        <v>0</v>
      </c>
      <c r="CD16" s="25"/>
      <c r="CE16" s="25">
        <f t="shared" si="36"/>
        <v>0</v>
      </c>
      <c r="CF16" s="25"/>
      <c r="CG16" s="25">
        <f t="shared" si="37"/>
        <v>0</v>
      </c>
      <c r="CH16" s="25"/>
      <c r="CI16" s="25">
        <f t="shared" si="38"/>
        <v>0</v>
      </c>
      <c r="CJ16" s="25"/>
      <c r="CK16" s="25">
        <f t="shared" si="39"/>
        <v>0</v>
      </c>
      <c r="CL16" s="25"/>
      <c r="CM16" s="25">
        <f t="shared" si="40"/>
        <v>0</v>
      </c>
      <c r="CN16" s="25"/>
      <c r="CO16" s="25">
        <f t="shared" si="41"/>
        <v>0</v>
      </c>
      <c r="CP16" s="27"/>
      <c r="CQ16" s="25">
        <f t="shared" si="42"/>
        <v>0</v>
      </c>
      <c r="CR16" s="25"/>
      <c r="CS16" s="25">
        <f t="shared" si="43"/>
        <v>0</v>
      </c>
      <c r="CT16" s="25"/>
      <c r="CU16" s="25">
        <f t="shared" si="44"/>
        <v>0</v>
      </c>
      <c r="CV16" s="25"/>
      <c r="CW16" s="25">
        <f t="shared" si="45"/>
        <v>0</v>
      </c>
      <c r="CX16" s="25"/>
      <c r="CY16" s="25">
        <f t="shared" si="46"/>
        <v>0</v>
      </c>
      <c r="CZ16" s="25"/>
      <c r="DA16" s="25">
        <f t="shared" si="47"/>
        <v>0</v>
      </c>
      <c r="DB16" s="25"/>
      <c r="DC16" s="25">
        <f t="shared" si="48"/>
        <v>0</v>
      </c>
      <c r="DD16" s="25"/>
      <c r="DE16" s="25">
        <f t="shared" si="49"/>
        <v>0</v>
      </c>
      <c r="DF16" s="25"/>
      <c r="DG16" s="25">
        <f t="shared" si="50"/>
        <v>0</v>
      </c>
      <c r="DH16" s="25"/>
      <c r="DI16" s="25">
        <f t="shared" si="51"/>
        <v>0</v>
      </c>
      <c r="DJ16" s="25"/>
      <c r="DK16" s="25">
        <f t="shared" si="52"/>
        <v>0</v>
      </c>
      <c r="DL16" s="25"/>
      <c r="DM16" s="25">
        <f t="shared" si="53"/>
        <v>0</v>
      </c>
      <c r="DN16" s="27"/>
      <c r="DO16" s="25">
        <f t="shared" si="54"/>
        <v>0</v>
      </c>
      <c r="DP16" s="25"/>
      <c r="DQ16" s="25">
        <f t="shared" si="55"/>
        <v>0</v>
      </c>
      <c r="DR16" s="25"/>
      <c r="DS16" s="25">
        <f t="shared" si="56"/>
        <v>0</v>
      </c>
      <c r="DT16" s="28"/>
      <c r="DU16" s="25">
        <f t="shared" si="57"/>
        <v>0</v>
      </c>
      <c r="DV16" s="25"/>
      <c r="DW16" s="25">
        <f t="shared" si="58"/>
        <v>0</v>
      </c>
      <c r="DX16" s="25"/>
      <c r="DY16" s="29">
        <f t="shared" si="59"/>
        <v>0</v>
      </c>
      <c r="DZ16" s="25"/>
      <c r="EA16" s="25">
        <f t="shared" si="60"/>
        <v>0</v>
      </c>
      <c r="EB16" s="25"/>
      <c r="EC16" s="25">
        <f t="shared" si="61"/>
        <v>0</v>
      </c>
      <c r="ED16" s="25"/>
      <c r="EE16" s="25">
        <f t="shared" si="62"/>
        <v>0</v>
      </c>
      <c r="EF16" s="27"/>
      <c r="EG16" s="25">
        <f t="shared" si="65"/>
        <v>0</v>
      </c>
      <c r="EH16" s="30">
        <f t="shared" si="66"/>
        <v>221</v>
      </c>
      <c r="EI16" s="30">
        <f t="shared" si="66"/>
        <v>3765026.7199999997</v>
      </c>
    </row>
    <row r="17" spans="1:139" s="46" customFormat="1" ht="28.5" x14ac:dyDescent="0.25">
      <c r="A17" s="38"/>
      <c r="B17" s="6">
        <v>5</v>
      </c>
      <c r="C17" s="31" t="s">
        <v>153</v>
      </c>
      <c r="D17" s="20">
        <v>11480</v>
      </c>
      <c r="E17" s="21">
        <v>9.83</v>
      </c>
      <c r="F17" s="69">
        <v>1</v>
      </c>
      <c r="G17" s="97"/>
      <c r="H17" s="20">
        <v>1.4</v>
      </c>
      <c r="I17" s="20">
        <v>1.68</v>
      </c>
      <c r="J17" s="20">
        <v>2.23</v>
      </c>
      <c r="K17" s="24">
        <v>2.57</v>
      </c>
      <c r="L17" s="25"/>
      <c r="M17" s="25">
        <f t="shared" si="63"/>
        <v>0</v>
      </c>
      <c r="N17" s="26"/>
      <c r="O17" s="25">
        <f t="shared" si="3"/>
        <v>0</v>
      </c>
      <c r="P17" s="27"/>
      <c r="Q17" s="25">
        <f t="shared" si="4"/>
        <v>0</v>
      </c>
      <c r="R17" s="75">
        <f>SUM(R18:R23)</f>
        <v>1300</v>
      </c>
      <c r="S17" s="75">
        <f>SUM(S18:S23)</f>
        <v>154512029.28</v>
      </c>
      <c r="T17" s="25"/>
      <c r="U17" s="25">
        <f t="shared" si="6"/>
        <v>0</v>
      </c>
      <c r="V17" s="25"/>
      <c r="W17" s="25">
        <f t="shared" si="64"/>
        <v>0</v>
      </c>
      <c r="X17" s="25"/>
      <c r="Y17" s="25">
        <f t="shared" si="7"/>
        <v>0</v>
      </c>
      <c r="Z17" s="25"/>
      <c r="AA17" s="25">
        <f t="shared" si="8"/>
        <v>0</v>
      </c>
      <c r="AB17" s="25"/>
      <c r="AC17" s="25">
        <f t="shared" si="9"/>
        <v>0</v>
      </c>
      <c r="AD17" s="25"/>
      <c r="AE17" s="25">
        <f t="shared" si="10"/>
        <v>0</v>
      </c>
      <c r="AF17" s="25"/>
      <c r="AG17" s="25">
        <f t="shared" si="11"/>
        <v>0</v>
      </c>
      <c r="AH17" s="25"/>
      <c r="AI17" s="25">
        <f t="shared" si="12"/>
        <v>0</v>
      </c>
      <c r="AJ17" s="25"/>
      <c r="AK17" s="25">
        <f t="shared" si="13"/>
        <v>0</v>
      </c>
      <c r="AL17" s="25"/>
      <c r="AM17" s="25">
        <f t="shared" si="14"/>
        <v>0</v>
      </c>
      <c r="AN17" s="25"/>
      <c r="AO17" s="25">
        <f t="shared" si="15"/>
        <v>0</v>
      </c>
      <c r="AP17" s="25"/>
      <c r="AQ17" s="25">
        <f t="shared" si="16"/>
        <v>0</v>
      </c>
      <c r="AR17" s="25"/>
      <c r="AS17" s="25">
        <f t="shared" si="17"/>
        <v>0</v>
      </c>
      <c r="AT17" s="25"/>
      <c r="AU17" s="25">
        <f t="shared" si="18"/>
        <v>0</v>
      </c>
      <c r="AV17" s="25"/>
      <c r="AW17" s="25">
        <f t="shared" si="19"/>
        <v>0</v>
      </c>
      <c r="AX17" s="25"/>
      <c r="AY17" s="25">
        <f t="shared" si="20"/>
        <v>0</v>
      </c>
      <c r="AZ17" s="25"/>
      <c r="BA17" s="25">
        <f t="shared" si="21"/>
        <v>0</v>
      </c>
      <c r="BB17" s="25"/>
      <c r="BC17" s="25">
        <f t="shared" si="22"/>
        <v>0</v>
      </c>
      <c r="BD17" s="25"/>
      <c r="BE17" s="25">
        <f t="shared" si="23"/>
        <v>0</v>
      </c>
      <c r="BF17" s="25"/>
      <c r="BG17" s="25">
        <f t="shared" si="24"/>
        <v>0</v>
      </c>
      <c r="BH17" s="25"/>
      <c r="BI17" s="25">
        <f t="shared" si="25"/>
        <v>0</v>
      </c>
      <c r="BJ17" s="25"/>
      <c r="BK17" s="25">
        <f t="shared" si="26"/>
        <v>0</v>
      </c>
      <c r="BL17" s="25"/>
      <c r="BM17" s="25">
        <f t="shared" si="27"/>
        <v>0</v>
      </c>
      <c r="BN17" s="25"/>
      <c r="BO17" s="25">
        <f t="shared" si="28"/>
        <v>0</v>
      </c>
      <c r="BP17" s="25"/>
      <c r="BQ17" s="25">
        <f t="shared" si="29"/>
        <v>0</v>
      </c>
      <c r="BR17" s="25"/>
      <c r="BS17" s="25">
        <f t="shared" si="30"/>
        <v>0</v>
      </c>
      <c r="BT17" s="25"/>
      <c r="BU17" s="25">
        <f t="shared" si="31"/>
        <v>0</v>
      </c>
      <c r="BV17" s="25"/>
      <c r="BW17" s="25">
        <f t="shared" si="32"/>
        <v>0</v>
      </c>
      <c r="BX17" s="25"/>
      <c r="BY17" s="25">
        <f t="shared" si="33"/>
        <v>0</v>
      </c>
      <c r="BZ17" s="25"/>
      <c r="CA17" s="25">
        <f t="shared" si="34"/>
        <v>0</v>
      </c>
      <c r="CB17" s="25"/>
      <c r="CC17" s="25">
        <f t="shared" si="35"/>
        <v>0</v>
      </c>
      <c r="CD17" s="25"/>
      <c r="CE17" s="25">
        <f t="shared" si="36"/>
        <v>0</v>
      </c>
      <c r="CF17" s="25"/>
      <c r="CG17" s="25">
        <f t="shared" si="37"/>
        <v>0</v>
      </c>
      <c r="CH17" s="25"/>
      <c r="CI17" s="25">
        <f t="shared" si="38"/>
        <v>0</v>
      </c>
      <c r="CJ17" s="25"/>
      <c r="CK17" s="25">
        <f t="shared" si="39"/>
        <v>0</v>
      </c>
      <c r="CL17" s="25"/>
      <c r="CM17" s="25">
        <f t="shared" si="40"/>
        <v>0</v>
      </c>
      <c r="CN17" s="25"/>
      <c r="CO17" s="25">
        <f t="shared" si="41"/>
        <v>0</v>
      </c>
      <c r="CP17" s="27"/>
      <c r="CQ17" s="25">
        <f t="shared" si="42"/>
        <v>0</v>
      </c>
      <c r="CR17" s="25"/>
      <c r="CS17" s="25">
        <f t="shared" si="43"/>
        <v>0</v>
      </c>
      <c r="CT17" s="25"/>
      <c r="CU17" s="25">
        <f t="shared" si="44"/>
        <v>0</v>
      </c>
      <c r="CV17" s="25"/>
      <c r="CW17" s="25">
        <f t="shared" si="45"/>
        <v>0</v>
      </c>
      <c r="CX17" s="25"/>
      <c r="CY17" s="25">
        <f t="shared" si="46"/>
        <v>0</v>
      </c>
      <c r="CZ17" s="25"/>
      <c r="DA17" s="25">
        <f t="shared" si="47"/>
        <v>0</v>
      </c>
      <c r="DB17" s="25"/>
      <c r="DC17" s="25">
        <f t="shared" si="48"/>
        <v>0</v>
      </c>
      <c r="DD17" s="25"/>
      <c r="DE17" s="25">
        <f t="shared" si="49"/>
        <v>0</v>
      </c>
      <c r="DF17" s="25"/>
      <c r="DG17" s="25">
        <f t="shared" si="50"/>
        <v>0</v>
      </c>
      <c r="DH17" s="25"/>
      <c r="DI17" s="25">
        <f t="shared" si="51"/>
        <v>0</v>
      </c>
      <c r="DJ17" s="25"/>
      <c r="DK17" s="25">
        <f t="shared" si="52"/>
        <v>0</v>
      </c>
      <c r="DL17" s="25"/>
      <c r="DM17" s="25">
        <f t="shared" si="53"/>
        <v>0</v>
      </c>
      <c r="DN17" s="27"/>
      <c r="DO17" s="25">
        <f t="shared" si="54"/>
        <v>0</v>
      </c>
      <c r="DP17" s="25"/>
      <c r="DQ17" s="25">
        <f t="shared" si="55"/>
        <v>0</v>
      </c>
      <c r="DR17" s="25"/>
      <c r="DS17" s="25">
        <f t="shared" si="56"/>
        <v>0</v>
      </c>
      <c r="DT17" s="28"/>
      <c r="DU17" s="25">
        <f t="shared" si="57"/>
        <v>0</v>
      </c>
      <c r="DV17" s="25"/>
      <c r="DW17" s="25">
        <f t="shared" si="58"/>
        <v>0</v>
      </c>
      <c r="DX17" s="25"/>
      <c r="DY17" s="29">
        <f t="shared" si="59"/>
        <v>0</v>
      </c>
      <c r="DZ17" s="25"/>
      <c r="EA17" s="25">
        <f t="shared" si="60"/>
        <v>0</v>
      </c>
      <c r="EB17" s="25"/>
      <c r="EC17" s="25">
        <f t="shared" si="61"/>
        <v>0</v>
      </c>
      <c r="ED17" s="25"/>
      <c r="EE17" s="25">
        <f t="shared" si="62"/>
        <v>0</v>
      </c>
      <c r="EF17" s="27"/>
      <c r="EG17" s="25">
        <f t="shared" si="65"/>
        <v>0</v>
      </c>
      <c r="EH17" s="30">
        <f t="shared" si="66"/>
        <v>1300</v>
      </c>
      <c r="EI17" s="30">
        <f t="shared" si="66"/>
        <v>154512029.28</v>
      </c>
    </row>
    <row r="18" spans="1:139" s="46" customFormat="1" ht="24.75" customHeight="1" x14ac:dyDescent="0.25">
      <c r="A18" s="38"/>
      <c r="B18" s="6"/>
      <c r="C18" s="32" t="s">
        <v>154</v>
      </c>
      <c r="D18" s="20">
        <v>11480</v>
      </c>
      <c r="E18" s="21">
        <v>9.83</v>
      </c>
      <c r="F18" s="69">
        <v>1</v>
      </c>
      <c r="G18" s="103">
        <v>1.1000000000000001</v>
      </c>
      <c r="H18" s="20">
        <v>1.4</v>
      </c>
      <c r="I18" s="20">
        <v>1.68</v>
      </c>
      <c r="J18" s="20">
        <v>2.23</v>
      </c>
      <c r="K18" s="24">
        <v>2.57</v>
      </c>
      <c r="L18" s="25"/>
      <c r="M18" s="25"/>
      <c r="N18" s="26"/>
      <c r="O18" s="25"/>
      <c r="P18" s="27"/>
      <c r="Q18" s="25"/>
      <c r="R18" s="58">
        <v>200</v>
      </c>
      <c r="S18" s="28">
        <f t="shared" ref="S18:S23" si="67">SUM(R18*D18*E18*G18*H18*$S$10)</f>
        <v>34757307.200000003</v>
      </c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7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7"/>
      <c r="DO18" s="25"/>
      <c r="DP18" s="25"/>
      <c r="DQ18" s="25"/>
      <c r="DR18" s="25"/>
      <c r="DS18" s="25"/>
      <c r="DT18" s="28"/>
      <c r="DU18" s="25"/>
      <c r="DV18" s="25"/>
      <c r="DW18" s="25"/>
      <c r="DX18" s="25"/>
      <c r="DY18" s="29"/>
      <c r="DZ18" s="25"/>
      <c r="EA18" s="25"/>
      <c r="EB18" s="25"/>
      <c r="EC18" s="25"/>
      <c r="ED18" s="25"/>
      <c r="EE18" s="25"/>
      <c r="EF18" s="27"/>
      <c r="EG18" s="25">
        <f t="shared" si="65"/>
        <v>0</v>
      </c>
      <c r="EH18" s="30">
        <f t="shared" si="66"/>
        <v>200</v>
      </c>
      <c r="EI18" s="30">
        <f t="shared" si="66"/>
        <v>34757307.200000003</v>
      </c>
    </row>
    <row r="19" spans="1:139" s="46" customFormat="1" ht="30" x14ac:dyDescent="0.25">
      <c r="A19" s="38"/>
      <c r="B19" s="6"/>
      <c r="C19" s="32" t="s">
        <v>155</v>
      </c>
      <c r="D19" s="20">
        <v>11480</v>
      </c>
      <c r="E19" s="21">
        <v>9.83</v>
      </c>
      <c r="F19" s="69">
        <v>1</v>
      </c>
      <c r="G19" s="103">
        <v>1</v>
      </c>
      <c r="H19" s="20">
        <v>1.4</v>
      </c>
      <c r="I19" s="20">
        <v>1.68</v>
      </c>
      <c r="J19" s="20">
        <v>2.23</v>
      </c>
      <c r="K19" s="24">
        <v>2.57</v>
      </c>
      <c r="L19" s="25"/>
      <c r="M19" s="25"/>
      <c r="N19" s="26"/>
      <c r="O19" s="25"/>
      <c r="P19" s="27"/>
      <c r="Q19" s="38"/>
      <c r="R19" s="109">
        <v>615</v>
      </c>
      <c r="S19" s="28">
        <f t="shared" si="67"/>
        <v>97162472.399999991</v>
      </c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7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7"/>
      <c r="DO19" s="25"/>
      <c r="DP19" s="25"/>
      <c r="DQ19" s="25"/>
      <c r="DR19" s="25"/>
      <c r="DS19" s="25"/>
      <c r="DT19" s="28"/>
      <c r="DU19" s="25"/>
      <c r="DV19" s="25"/>
      <c r="DW19" s="25"/>
      <c r="DX19" s="25"/>
      <c r="DY19" s="29"/>
      <c r="DZ19" s="25"/>
      <c r="EA19" s="25"/>
      <c r="EB19" s="25"/>
      <c r="EC19" s="25"/>
      <c r="ED19" s="25"/>
      <c r="EE19" s="25"/>
      <c r="EF19" s="27"/>
      <c r="EG19" s="25">
        <f t="shared" si="65"/>
        <v>0</v>
      </c>
      <c r="EH19" s="30">
        <f t="shared" si="66"/>
        <v>615</v>
      </c>
      <c r="EI19" s="30">
        <f t="shared" si="66"/>
        <v>97162472.399999991</v>
      </c>
    </row>
    <row r="20" spans="1:139" ht="30" x14ac:dyDescent="0.25">
      <c r="A20" s="17"/>
      <c r="B20" s="18"/>
      <c r="C20" s="32" t="s">
        <v>156</v>
      </c>
      <c r="D20" s="20">
        <v>11480</v>
      </c>
      <c r="E20" s="21">
        <v>9.83</v>
      </c>
      <c r="F20" s="69">
        <v>1</v>
      </c>
      <c r="G20" s="76">
        <v>1</v>
      </c>
      <c r="H20" s="20">
        <v>1.4</v>
      </c>
      <c r="I20" s="20">
        <v>1.68</v>
      </c>
      <c r="J20" s="20">
        <v>2.23</v>
      </c>
      <c r="K20" s="24">
        <v>2.57</v>
      </c>
      <c r="L20" s="25"/>
      <c r="M20" s="25"/>
      <c r="N20" s="26"/>
      <c r="O20" s="25"/>
      <c r="P20" s="27"/>
      <c r="Q20" s="25"/>
      <c r="R20" s="58">
        <v>40</v>
      </c>
      <c r="S20" s="28">
        <f t="shared" si="67"/>
        <v>6319510.3999999994</v>
      </c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7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7"/>
      <c r="DO20" s="25"/>
      <c r="DP20" s="25"/>
      <c r="DQ20" s="25"/>
      <c r="DR20" s="25"/>
      <c r="DS20" s="25"/>
      <c r="DT20" s="28"/>
      <c r="DU20" s="25"/>
      <c r="DV20" s="25"/>
      <c r="DW20" s="25"/>
      <c r="DX20" s="25"/>
      <c r="DY20" s="29"/>
      <c r="DZ20" s="25"/>
      <c r="EA20" s="25"/>
      <c r="EB20" s="25"/>
      <c r="EC20" s="25"/>
      <c r="ED20" s="25"/>
      <c r="EE20" s="25"/>
      <c r="EF20" s="27"/>
      <c r="EG20" s="25">
        <f t="shared" si="65"/>
        <v>0</v>
      </c>
      <c r="EH20" s="30">
        <f t="shared" si="66"/>
        <v>40</v>
      </c>
      <c r="EI20" s="30">
        <f t="shared" si="66"/>
        <v>6319510.3999999994</v>
      </c>
    </row>
    <row r="21" spans="1:139" ht="30" x14ac:dyDescent="0.25">
      <c r="A21" s="17"/>
      <c r="B21" s="18"/>
      <c r="C21" s="32" t="s">
        <v>157</v>
      </c>
      <c r="D21" s="20">
        <v>11480</v>
      </c>
      <c r="E21" s="21">
        <v>9.83</v>
      </c>
      <c r="F21" s="69">
        <v>1</v>
      </c>
      <c r="G21" s="76">
        <v>0.6</v>
      </c>
      <c r="H21" s="20">
        <v>1.4</v>
      </c>
      <c r="I21" s="20">
        <v>1.68</v>
      </c>
      <c r="J21" s="20">
        <v>2.23</v>
      </c>
      <c r="K21" s="24">
        <v>2.57</v>
      </c>
      <c r="L21" s="25"/>
      <c r="M21" s="25"/>
      <c r="N21" s="26"/>
      <c r="O21" s="25"/>
      <c r="P21" s="27"/>
      <c r="Q21" s="25"/>
      <c r="R21" s="58">
        <v>40</v>
      </c>
      <c r="S21" s="28">
        <f t="shared" si="67"/>
        <v>3791706.2399999998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7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7"/>
      <c r="DO21" s="25"/>
      <c r="DP21" s="25"/>
      <c r="DQ21" s="25"/>
      <c r="DR21" s="25"/>
      <c r="DS21" s="25"/>
      <c r="DT21" s="28"/>
      <c r="DU21" s="25"/>
      <c r="DV21" s="25"/>
      <c r="DW21" s="25"/>
      <c r="DX21" s="25"/>
      <c r="DY21" s="29"/>
      <c r="DZ21" s="25"/>
      <c r="EA21" s="25"/>
      <c r="EB21" s="25"/>
      <c r="EC21" s="25"/>
      <c r="ED21" s="25"/>
      <c r="EE21" s="25"/>
      <c r="EF21" s="27"/>
      <c r="EG21" s="25">
        <f t="shared" si="65"/>
        <v>0</v>
      </c>
      <c r="EH21" s="30">
        <f t="shared" si="66"/>
        <v>40</v>
      </c>
      <c r="EI21" s="30">
        <f t="shared" si="66"/>
        <v>3791706.2399999998</v>
      </c>
    </row>
    <row r="22" spans="1:139" ht="15.75" x14ac:dyDescent="0.25">
      <c r="A22" s="17"/>
      <c r="B22" s="18"/>
      <c r="C22" s="32" t="s">
        <v>158</v>
      </c>
      <c r="D22" s="20">
        <v>11480</v>
      </c>
      <c r="E22" s="21">
        <v>9.83</v>
      </c>
      <c r="F22" s="69">
        <v>1</v>
      </c>
      <c r="G22" s="76">
        <v>0.6</v>
      </c>
      <c r="H22" s="20">
        <v>1.4</v>
      </c>
      <c r="I22" s="20">
        <v>1.68</v>
      </c>
      <c r="J22" s="20">
        <v>2.23</v>
      </c>
      <c r="K22" s="24">
        <v>2.57</v>
      </c>
      <c r="L22" s="25"/>
      <c r="M22" s="25"/>
      <c r="N22" s="26"/>
      <c r="O22" s="25"/>
      <c r="P22" s="27"/>
      <c r="Q22" s="25"/>
      <c r="R22" s="58">
        <v>5</v>
      </c>
      <c r="S22" s="28">
        <f t="shared" si="67"/>
        <v>473963.27999999997</v>
      </c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7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7"/>
      <c r="DO22" s="25"/>
      <c r="DP22" s="25"/>
      <c r="DQ22" s="25"/>
      <c r="DR22" s="25"/>
      <c r="DS22" s="25"/>
      <c r="DT22" s="28"/>
      <c r="DU22" s="25"/>
      <c r="DV22" s="25"/>
      <c r="DW22" s="25"/>
      <c r="DX22" s="25"/>
      <c r="DY22" s="29"/>
      <c r="DZ22" s="25"/>
      <c r="EA22" s="25"/>
      <c r="EB22" s="25"/>
      <c r="EC22" s="25"/>
      <c r="ED22" s="25"/>
      <c r="EE22" s="25"/>
      <c r="EF22" s="27"/>
      <c r="EG22" s="25">
        <f t="shared" si="65"/>
        <v>0</v>
      </c>
      <c r="EH22" s="30">
        <f t="shared" si="66"/>
        <v>5</v>
      </c>
      <c r="EI22" s="30">
        <f t="shared" si="66"/>
        <v>473963.27999999997</v>
      </c>
    </row>
    <row r="23" spans="1:139" ht="45" x14ac:dyDescent="0.25">
      <c r="A23" s="17"/>
      <c r="B23" s="18"/>
      <c r="C23" s="32" t="s">
        <v>159</v>
      </c>
      <c r="D23" s="20">
        <v>11480</v>
      </c>
      <c r="E23" s="21">
        <v>9.83</v>
      </c>
      <c r="F23" s="69">
        <v>1</v>
      </c>
      <c r="G23" s="76">
        <v>0.19</v>
      </c>
      <c r="H23" s="20">
        <v>1.4</v>
      </c>
      <c r="I23" s="20">
        <v>1.68</v>
      </c>
      <c r="J23" s="20">
        <v>2.23</v>
      </c>
      <c r="K23" s="24">
        <v>2.57</v>
      </c>
      <c r="L23" s="25"/>
      <c r="M23" s="25"/>
      <c r="N23" s="26"/>
      <c r="O23" s="25"/>
      <c r="P23" s="27"/>
      <c r="Q23" s="25"/>
      <c r="R23" s="58">
        <v>400</v>
      </c>
      <c r="S23" s="28">
        <f t="shared" si="67"/>
        <v>12007069.76</v>
      </c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7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7"/>
      <c r="DO23" s="25"/>
      <c r="DP23" s="25"/>
      <c r="DQ23" s="25"/>
      <c r="DR23" s="25"/>
      <c r="DS23" s="25"/>
      <c r="DT23" s="28"/>
      <c r="DU23" s="25"/>
      <c r="DV23" s="25"/>
      <c r="DW23" s="25"/>
      <c r="DX23" s="25"/>
      <c r="DY23" s="29"/>
      <c r="DZ23" s="25"/>
      <c r="EA23" s="25"/>
      <c r="EB23" s="25"/>
      <c r="EC23" s="25"/>
      <c r="ED23" s="25"/>
      <c r="EE23" s="25"/>
      <c r="EF23" s="27"/>
      <c r="EG23" s="25">
        <f t="shared" si="65"/>
        <v>0</v>
      </c>
      <c r="EH23" s="30">
        <f t="shared" si="66"/>
        <v>400</v>
      </c>
      <c r="EI23" s="30">
        <f t="shared" si="66"/>
        <v>12007069.76</v>
      </c>
    </row>
    <row r="24" spans="1:139" s="34" customFormat="1" ht="30" x14ac:dyDescent="0.25">
      <c r="A24" s="17"/>
      <c r="B24" s="18">
        <v>6</v>
      </c>
      <c r="C24" s="19" t="s">
        <v>160</v>
      </c>
      <c r="D24" s="20">
        <v>11480</v>
      </c>
      <c r="E24" s="20">
        <v>0.33</v>
      </c>
      <c r="F24" s="39">
        <v>1</v>
      </c>
      <c r="G24" s="23"/>
      <c r="H24" s="20">
        <v>1.4</v>
      </c>
      <c r="I24" s="20">
        <v>1.68</v>
      </c>
      <c r="J24" s="20">
        <v>2.23</v>
      </c>
      <c r="K24" s="24">
        <v>2.57</v>
      </c>
      <c r="L24" s="25"/>
      <c r="M24" s="25">
        <f t="shared" si="63"/>
        <v>0</v>
      </c>
      <c r="N24" s="26"/>
      <c r="O24" s="25">
        <f t="shared" si="3"/>
        <v>0</v>
      </c>
      <c r="P24" s="27"/>
      <c r="Q24" s="25">
        <f t="shared" si="4"/>
        <v>0</v>
      </c>
      <c r="R24" s="25">
        <v>35</v>
      </c>
      <c r="S24" s="25">
        <f t="shared" si="5"/>
        <v>185631.59999999998</v>
      </c>
      <c r="T24" s="25"/>
      <c r="U24" s="25">
        <f t="shared" si="6"/>
        <v>0</v>
      </c>
      <c r="V24" s="25"/>
      <c r="W24" s="25">
        <f t="shared" si="64"/>
        <v>0</v>
      </c>
      <c r="X24" s="25"/>
      <c r="Y24" s="25">
        <f t="shared" si="7"/>
        <v>0</v>
      </c>
      <c r="Z24" s="25"/>
      <c r="AA24" s="25">
        <f t="shared" si="8"/>
        <v>0</v>
      </c>
      <c r="AB24" s="25"/>
      <c r="AC24" s="25">
        <f t="shared" si="9"/>
        <v>0</v>
      </c>
      <c r="AD24" s="25"/>
      <c r="AE24" s="25">
        <f t="shared" si="10"/>
        <v>0</v>
      </c>
      <c r="AF24" s="25"/>
      <c r="AG24" s="25">
        <f t="shared" si="11"/>
        <v>0</v>
      </c>
      <c r="AH24" s="25"/>
      <c r="AI24" s="25">
        <f t="shared" si="12"/>
        <v>0</v>
      </c>
      <c r="AJ24" s="25"/>
      <c r="AK24" s="25">
        <f t="shared" si="13"/>
        <v>0</v>
      </c>
      <c r="AL24" s="33"/>
      <c r="AM24" s="25">
        <f t="shared" si="14"/>
        <v>0</v>
      </c>
      <c r="AN24" s="25"/>
      <c r="AO24" s="25">
        <f t="shared" si="15"/>
        <v>0</v>
      </c>
      <c r="AP24" s="25"/>
      <c r="AQ24" s="25">
        <f t="shared" si="16"/>
        <v>0</v>
      </c>
      <c r="AR24" s="25"/>
      <c r="AS24" s="25">
        <f t="shared" si="17"/>
        <v>0</v>
      </c>
      <c r="AT24" s="25"/>
      <c r="AU24" s="25">
        <f t="shared" si="18"/>
        <v>0</v>
      </c>
      <c r="AV24" s="25"/>
      <c r="AW24" s="25">
        <f t="shared" si="19"/>
        <v>0</v>
      </c>
      <c r="AX24" s="25"/>
      <c r="AY24" s="25">
        <f t="shared" si="20"/>
        <v>0</v>
      </c>
      <c r="AZ24" s="25"/>
      <c r="BA24" s="25">
        <f t="shared" si="21"/>
        <v>0</v>
      </c>
      <c r="BB24" s="25"/>
      <c r="BC24" s="25">
        <f t="shared" si="22"/>
        <v>0</v>
      </c>
      <c r="BD24" s="25"/>
      <c r="BE24" s="25">
        <f t="shared" si="23"/>
        <v>0</v>
      </c>
      <c r="BF24" s="25"/>
      <c r="BG24" s="25">
        <f t="shared" si="24"/>
        <v>0</v>
      </c>
      <c r="BH24" s="25"/>
      <c r="BI24" s="25">
        <f t="shared" si="25"/>
        <v>0</v>
      </c>
      <c r="BJ24" s="25"/>
      <c r="BK24" s="25">
        <f t="shared" si="26"/>
        <v>0</v>
      </c>
      <c r="BL24" s="25"/>
      <c r="BM24" s="25">
        <f t="shared" si="27"/>
        <v>0</v>
      </c>
      <c r="BN24" s="25"/>
      <c r="BO24" s="25">
        <f t="shared" si="28"/>
        <v>0</v>
      </c>
      <c r="BP24" s="25"/>
      <c r="BQ24" s="25">
        <f t="shared" si="29"/>
        <v>0</v>
      </c>
      <c r="BR24" s="25"/>
      <c r="BS24" s="25">
        <f t="shared" si="30"/>
        <v>0</v>
      </c>
      <c r="BT24" s="25"/>
      <c r="BU24" s="25">
        <f t="shared" si="31"/>
        <v>0</v>
      </c>
      <c r="BV24" s="25"/>
      <c r="BW24" s="25">
        <f t="shared" si="32"/>
        <v>0</v>
      </c>
      <c r="BX24" s="25"/>
      <c r="BY24" s="25">
        <f t="shared" si="33"/>
        <v>0</v>
      </c>
      <c r="BZ24" s="25"/>
      <c r="CA24" s="25">
        <f t="shared" si="34"/>
        <v>0</v>
      </c>
      <c r="CB24" s="25"/>
      <c r="CC24" s="25">
        <f t="shared" si="35"/>
        <v>0</v>
      </c>
      <c r="CD24" s="25"/>
      <c r="CE24" s="25">
        <f t="shared" si="36"/>
        <v>0</v>
      </c>
      <c r="CF24" s="25"/>
      <c r="CG24" s="25">
        <f t="shared" si="37"/>
        <v>0</v>
      </c>
      <c r="CH24" s="25"/>
      <c r="CI24" s="25">
        <f t="shared" si="38"/>
        <v>0</v>
      </c>
      <c r="CJ24" s="25"/>
      <c r="CK24" s="25">
        <f t="shared" si="39"/>
        <v>0</v>
      </c>
      <c r="CL24" s="25"/>
      <c r="CM24" s="25">
        <f t="shared" si="40"/>
        <v>0</v>
      </c>
      <c r="CN24" s="25"/>
      <c r="CO24" s="25">
        <f t="shared" si="41"/>
        <v>0</v>
      </c>
      <c r="CP24" s="27"/>
      <c r="CQ24" s="25">
        <f t="shared" si="42"/>
        <v>0</v>
      </c>
      <c r="CR24" s="25"/>
      <c r="CS24" s="25">
        <f t="shared" si="43"/>
        <v>0</v>
      </c>
      <c r="CT24" s="25"/>
      <c r="CU24" s="25">
        <f t="shared" si="44"/>
        <v>0</v>
      </c>
      <c r="CV24" s="25"/>
      <c r="CW24" s="25">
        <f t="shared" si="45"/>
        <v>0</v>
      </c>
      <c r="CX24" s="25"/>
      <c r="CY24" s="25">
        <f t="shared" si="46"/>
        <v>0</v>
      </c>
      <c r="CZ24" s="25"/>
      <c r="DA24" s="25">
        <f t="shared" si="47"/>
        <v>0</v>
      </c>
      <c r="DB24" s="25"/>
      <c r="DC24" s="25">
        <f t="shared" si="48"/>
        <v>0</v>
      </c>
      <c r="DD24" s="25"/>
      <c r="DE24" s="25">
        <f t="shared" si="49"/>
        <v>0</v>
      </c>
      <c r="DF24" s="25"/>
      <c r="DG24" s="25">
        <f t="shared" si="50"/>
        <v>0</v>
      </c>
      <c r="DH24" s="25"/>
      <c r="DI24" s="25">
        <f t="shared" si="51"/>
        <v>0</v>
      </c>
      <c r="DJ24" s="25"/>
      <c r="DK24" s="25">
        <f t="shared" si="52"/>
        <v>0</v>
      </c>
      <c r="DL24" s="25"/>
      <c r="DM24" s="25">
        <f t="shared" si="53"/>
        <v>0</v>
      </c>
      <c r="DN24" s="27"/>
      <c r="DO24" s="25">
        <f t="shared" si="54"/>
        <v>0</v>
      </c>
      <c r="DP24" s="25"/>
      <c r="DQ24" s="25">
        <f t="shared" si="55"/>
        <v>0</v>
      </c>
      <c r="DR24" s="25"/>
      <c r="DS24" s="25">
        <f t="shared" si="56"/>
        <v>0</v>
      </c>
      <c r="DT24" s="28"/>
      <c r="DU24" s="25">
        <f t="shared" si="57"/>
        <v>0</v>
      </c>
      <c r="DV24" s="33"/>
      <c r="DW24" s="25">
        <f t="shared" si="58"/>
        <v>0</v>
      </c>
      <c r="DX24" s="25"/>
      <c r="DY24" s="29">
        <f t="shared" si="59"/>
        <v>0</v>
      </c>
      <c r="DZ24" s="25"/>
      <c r="EA24" s="25">
        <f t="shared" si="60"/>
        <v>0</v>
      </c>
      <c r="EB24" s="25"/>
      <c r="EC24" s="25">
        <f t="shared" si="61"/>
        <v>0</v>
      </c>
      <c r="ED24" s="25"/>
      <c r="EE24" s="25">
        <f t="shared" si="62"/>
        <v>0</v>
      </c>
      <c r="EF24" s="27"/>
      <c r="EG24" s="25">
        <f t="shared" si="65"/>
        <v>0</v>
      </c>
      <c r="EH24" s="30">
        <f t="shared" si="66"/>
        <v>35</v>
      </c>
      <c r="EI24" s="30">
        <f t="shared" si="66"/>
        <v>185631.59999999998</v>
      </c>
    </row>
    <row r="25" spans="1:139" x14ac:dyDescent="0.25">
      <c r="A25" s="17"/>
      <c r="B25" s="18">
        <v>7</v>
      </c>
      <c r="C25" s="19" t="s">
        <v>161</v>
      </c>
      <c r="D25" s="20">
        <v>11480</v>
      </c>
      <c r="E25" s="20">
        <v>1.04</v>
      </c>
      <c r="F25" s="39">
        <v>1</v>
      </c>
      <c r="G25" s="23"/>
      <c r="H25" s="20">
        <v>1.4</v>
      </c>
      <c r="I25" s="20">
        <v>1.68</v>
      </c>
      <c r="J25" s="20">
        <v>2.23</v>
      </c>
      <c r="K25" s="24">
        <v>2.57</v>
      </c>
      <c r="L25" s="25"/>
      <c r="M25" s="25">
        <f t="shared" si="63"/>
        <v>0</v>
      </c>
      <c r="N25" s="26"/>
      <c r="O25" s="25">
        <f t="shared" si="3"/>
        <v>0</v>
      </c>
      <c r="P25" s="27"/>
      <c r="Q25" s="25">
        <f t="shared" si="4"/>
        <v>0</v>
      </c>
      <c r="R25" s="25">
        <v>40</v>
      </c>
      <c r="S25" s="25">
        <f t="shared" si="5"/>
        <v>668595.19999999995</v>
      </c>
      <c r="T25" s="25"/>
      <c r="U25" s="25">
        <f t="shared" si="6"/>
        <v>0</v>
      </c>
      <c r="V25" s="25"/>
      <c r="W25" s="25">
        <f t="shared" si="64"/>
        <v>0</v>
      </c>
      <c r="X25" s="25"/>
      <c r="Y25" s="25">
        <f t="shared" si="7"/>
        <v>0</v>
      </c>
      <c r="Z25" s="25"/>
      <c r="AA25" s="25">
        <f t="shared" si="8"/>
        <v>0</v>
      </c>
      <c r="AB25" s="25"/>
      <c r="AC25" s="25">
        <f t="shared" si="9"/>
        <v>0</v>
      </c>
      <c r="AD25" s="25"/>
      <c r="AE25" s="25">
        <f t="shared" si="10"/>
        <v>0</v>
      </c>
      <c r="AF25" s="25"/>
      <c r="AG25" s="25">
        <f t="shared" si="11"/>
        <v>0</v>
      </c>
      <c r="AH25" s="25"/>
      <c r="AI25" s="25">
        <f t="shared" si="12"/>
        <v>0</v>
      </c>
      <c r="AJ25" s="25"/>
      <c r="AK25" s="25">
        <f t="shared" si="13"/>
        <v>0</v>
      </c>
      <c r="AL25" s="26"/>
      <c r="AM25" s="25">
        <f t="shared" si="14"/>
        <v>0</v>
      </c>
      <c r="AN25" s="25">
        <v>120</v>
      </c>
      <c r="AO25" s="25">
        <f t="shared" si="15"/>
        <v>2005785.6000000001</v>
      </c>
      <c r="AP25" s="25">
        <v>50</v>
      </c>
      <c r="AQ25" s="25">
        <f t="shared" si="16"/>
        <v>835744</v>
      </c>
      <c r="AR25" s="25"/>
      <c r="AS25" s="25">
        <f t="shared" si="17"/>
        <v>0</v>
      </c>
      <c r="AT25" s="25"/>
      <c r="AU25" s="25">
        <f t="shared" si="18"/>
        <v>0</v>
      </c>
      <c r="AV25" s="25"/>
      <c r="AW25" s="25">
        <f t="shared" si="19"/>
        <v>0</v>
      </c>
      <c r="AX25" s="25"/>
      <c r="AY25" s="25">
        <f t="shared" si="20"/>
        <v>0</v>
      </c>
      <c r="AZ25" s="25"/>
      <c r="BA25" s="25">
        <f t="shared" si="21"/>
        <v>0</v>
      </c>
      <c r="BB25" s="25"/>
      <c r="BC25" s="25">
        <f t="shared" si="22"/>
        <v>0</v>
      </c>
      <c r="BD25" s="25"/>
      <c r="BE25" s="25">
        <f t="shared" si="23"/>
        <v>0</v>
      </c>
      <c r="BF25" s="25"/>
      <c r="BG25" s="25">
        <f t="shared" si="24"/>
        <v>0</v>
      </c>
      <c r="BH25" s="25"/>
      <c r="BI25" s="25">
        <f t="shared" si="25"/>
        <v>0</v>
      </c>
      <c r="BJ25" s="25"/>
      <c r="BK25" s="25">
        <f t="shared" si="26"/>
        <v>0</v>
      </c>
      <c r="BL25" s="25"/>
      <c r="BM25" s="25">
        <f t="shared" si="27"/>
        <v>0</v>
      </c>
      <c r="BN25" s="25"/>
      <c r="BO25" s="25">
        <f t="shared" si="28"/>
        <v>0</v>
      </c>
      <c r="BP25" s="25"/>
      <c r="BQ25" s="25">
        <f t="shared" si="29"/>
        <v>0</v>
      </c>
      <c r="BR25" s="25"/>
      <c r="BS25" s="25">
        <f t="shared" si="30"/>
        <v>0</v>
      </c>
      <c r="BT25" s="25"/>
      <c r="BU25" s="25">
        <f t="shared" si="31"/>
        <v>0</v>
      </c>
      <c r="BV25" s="25"/>
      <c r="BW25" s="25">
        <f t="shared" si="32"/>
        <v>0</v>
      </c>
      <c r="BX25" s="25"/>
      <c r="BY25" s="25">
        <f t="shared" si="33"/>
        <v>0</v>
      </c>
      <c r="BZ25" s="25"/>
      <c r="CA25" s="25">
        <f t="shared" si="34"/>
        <v>0</v>
      </c>
      <c r="CB25" s="25"/>
      <c r="CC25" s="25">
        <f t="shared" si="35"/>
        <v>0</v>
      </c>
      <c r="CD25" s="25"/>
      <c r="CE25" s="25">
        <f t="shared" si="36"/>
        <v>0</v>
      </c>
      <c r="CF25" s="25"/>
      <c r="CG25" s="25">
        <f t="shared" si="37"/>
        <v>0</v>
      </c>
      <c r="CH25" s="25"/>
      <c r="CI25" s="25">
        <f t="shared" si="38"/>
        <v>0</v>
      </c>
      <c r="CJ25" s="25"/>
      <c r="CK25" s="25">
        <f t="shared" si="39"/>
        <v>0</v>
      </c>
      <c r="CL25" s="25"/>
      <c r="CM25" s="25">
        <f t="shared" si="40"/>
        <v>0</v>
      </c>
      <c r="CN25" s="25"/>
      <c r="CO25" s="25">
        <f t="shared" si="41"/>
        <v>0</v>
      </c>
      <c r="CP25" s="27"/>
      <c r="CQ25" s="25">
        <f t="shared" si="42"/>
        <v>0</v>
      </c>
      <c r="CR25" s="25">
        <v>100</v>
      </c>
      <c r="CS25" s="25">
        <f t="shared" si="43"/>
        <v>2005785.5999999999</v>
      </c>
      <c r="CT25" s="25"/>
      <c r="CU25" s="25">
        <f t="shared" si="44"/>
        <v>0</v>
      </c>
      <c r="CV25" s="25"/>
      <c r="CW25" s="25">
        <f t="shared" si="45"/>
        <v>0</v>
      </c>
      <c r="CX25" s="25"/>
      <c r="CY25" s="25">
        <f t="shared" si="46"/>
        <v>0</v>
      </c>
      <c r="CZ25" s="25"/>
      <c r="DA25" s="25">
        <f t="shared" si="47"/>
        <v>0</v>
      </c>
      <c r="DB25" s="25"/>
      <c r="DC25" s="25">
        <f t="shared" si="48"/>
        <v>0</v>
      </c>
      <c r="DD25" s="25"/>
      <c r="DE25" s="25">
        <f t="shared" si="49"/>
        <v>0</v>
      </c>
      <c r="DF25" s="25"/>
      <c r="DG25" s="25">
        <f t="shared" si="50"/>
        <v>0</v>
      </c>
      <c r="DH25" s="25"/>
      <c r="DI25" s="25">
        <f t="shared" si="51"/>
        <v>0</v>
      </c>
      <c r="DJ25" s="25"/>
      <c r="DK25" s="25">
        <f t="shared" si="52"/>
        <v>0</v>
      </c>
      <c r="DL25" s="25"/>
      <c r="DM25" s="25">
        <f t="shared" si="53"/>
        <v>0</v>
      </c>
      <c r="DN25" s="27"/>
      <c r="DO25" s="25">
        <f t="shared" si="54"/>
        <v>0</v>
      </c>
      <c r="DP25" s="25"/>
      <c r="DQ25" s="25">
        <f t="shared" si="55"/>
        <v>0</v>
      </c>
      <c r="DR25" s="25"/>
      <c r="DS25" s="25">
        <f t="shared" si="56"/>
        <v>0</v>
      </c>
      <c r="DT25" s="28"/>
      <c r="DU25" s="25">
        <f t="shared" si="57"/>
        <v>0</v>
      </c>
      <c r="DV25" s="25"/>
      <c r="DW25" s="25">
        <f t="shared" si="58"/>
        <v>0</v>
      </c>
      <c r="DX25" s="25"/>
      <c r="DY25" s="29">
        <f t="shared" si="59"/>
        <v>0</v>
      </c>
      <c r="DZ25" s="25"/>
      <c r="EA25" s="25">
        <f t="shared" si="60"/>
        <v>0</v>
      </c>
      <c r="EB25" s="25"/>
      <c r="EC25" s="25">
        <f t="shared" si="61"/>
        <v>0</v>
      </c>
      <c r="ED25" s="25"/>
      <c r="EE25" s="25">
        <f t="shared" si="62"/>
        <v>0</v>
      </c>
      <c r="EF25" s="27"/>
      <c r="EG25" s="25">
        <f t="shared" si="65"/>
        <v>0</v>
      </c>
      <c r="EH25" s="30">
        <f t="shared" si="66"/>
        <v>310</v>
      </c>
      <c r="EI25" s="30">
        <f t="shared" si="66"/>
        <v>5515910.3999999994</v>
      </c>
    </row>
    <row r="26" spans="1:139" x14ac:dyDescent="0.25">
      <c r="A26" s="77">
        <v>3</v>
      </c>
      <c r="B26" s="78"/>
      <c r="C26" s="79" t="s">
        <v>162</v>
      </c>
      <c r="D26" s="20">
        <v>11480</v>
      </c>
      <c r="E26" s="80">
        <v>0.98</v>
      </c>
      <c r="F26" s="16">
        <v>1</v>
      </c>
      <c r="G26" s="81"/>
      <c r="H26" s="82"/>
      <c r="I26" s="82"/>
      <c r="J26" s="82"/>
      <c r="K26" s="24">
        <v>2.57</v>
      </c>
      <c r="L26" s="33">
        <f>L27</f>
        <v>1</v>
      </c>
      <c r="M26" s="42">
        <f t="shared" ref="M26:DK26" si="68">SUM(M27)</f>
        <v>15750.559999999998</v>
      </c>
      <c r="N26" s="33">
        <f t="shared" ref="N26" si="69">N27</f>
        <v>0</v>
      </c>
      <c r="O26" s="42">
        <f>SUM(O27)</f>
        <v>0</v>
      </c>
      <c r="P26" s="83">
        <f t="shared" ref="P26" si="70">P27</f>
        <v>0</v>
      </c>
      <c r="Q26" s="42">
        <f>SUM(Q27)</f>
        <v>0</v>
      </c>
      <c r="R26" s="33">
        <f t="shared" ref="R26" si="71">R27</f>
        <v>0</v>
      </c>
      <c r="S26" s="42">
        <f>SUM(S27)</f>
        <v>0</v>
      </c>
      <c r="T26" s="33">
        <f t="shared" ref="T26" si="72">T27</f>
        <v>0</v>
      </c>
      <c r="U26" s="42">
        <f>SUM(U27)</f>
        <v>0</v>
      </c>
      <c r="V26" s="33">
        <f t="shared" ref="V26" si="73">V27</f>
        <v>0</v>
      </c>
      <c r="W26" s="42">
        <f t="shared" si="68"/>
        <v>0</v>
      </c>
      <c r="X26" s="33">
        <f t="shared" ref="X26" si="74">X27</f>
        <v>0</v>
      </c>
      <c r="Y26" s="42">
        <f t="shared" si="68"/>
        <v>0</v>
      </c>
      <c r="Z26" s="33">
        <f t="shared" ref="Z26" si="75">Z27</f>
        <v>0</v>
      </c>
      <c r="AA26" s="42">
        <f t="shared" si="68"/>
        <v>0</v>
      </c>
      <c r="AB26" s="33">
        <f t="shared" ref="AB26" si="76">AB27</f>
        <v>0</v>
      </c>
      <c r="AC26" s="42">
        <f t="shared" si="68"/>
        <v>0</v>
      </c>
      <c r="AD26" s="33">
        <f t="shared" ref="AD26" si="77">AD27</f>
        <v>0</v>
      </c>
      <c r="AE26" s="42">
        <f t="shared" si="68"/>
        <v>0</v>
      </c>
      <c r="AF26" s="33">
        <f t="shared" ref="AF26" si="78">AF27</f>
        <v>0</v>
      </c>
      <c r="AG26" s="42">
        <f t="shared" si="68"/>
        <v>0</v>
      </c>
      <c r="AH26" s="33">
        <f t="shared" ref="AH26" si="79">AH27</f>
        <v>0</v>
      </c>
      <c r="AI26" s="42">
        <f t="shared" si="68"/>
        <v>0</v>
      </c>
      <c r="AJ26" s="33">
        <f t="shared" ref="AJ26" si="80">AJ27</f>
        <v>0</v>
      </c>
      <c r="AK26" s="42">
        <f>SUM(AK27)</f>
        <v>0</v>
      </c>
      <c r="AL26" s="42">
        <f>SUM(AL27)</f>
        <v>0</v>
      </c>
      <c r="AM26" s="42">
        <f>SUM(AM27)</f>
        <v>0</v>
      </c>
      <c r="AN26" s="33">
        <f t="shared" ref="AN26" si="81">AN27</f>
        <v>0</v>
      </c>
      <c r="AO26" s="42">
        <f t="shared" si="68"/>
        <v>0</v>
      </c>
      <c r="AP26" s="33">
        <f t="shared" ref="AP26" si="82">AP27</f>
        <v>0</v>
      </c>
      <c r="AQ26" s="42">
        <f t="shared" si="68"/>
        <v>0</v>
      </c>
      <c r="AR26" s="33">
        <f t="shared" ref="AR26" si="83">AR27</f>
        <v>0</v>
      </c>
      <c r="AS26" s="42">
        <f t="shared" si="68"/>
        <v>0</v>
      </c>
      <c r="AT26" s="33">
        <f t="shared" ref="AT26" si="84">AT27</f>
        <v>0</v>
      </c>
      <c r="AU26" s="42">
        <f>SUM(AU27)</f>
        <v>0</v>
      </c>
      <c r="AV26" s="33">
        <f t="shared" ref="AV26" si="85">AV27</f>
        <v>0</v>
      </c>
      <c r="AW26" s="42">
        <f>SUM(AW27)</f>
        <v>0</v>
      </c>
      <c r="AX26" s="33">
        <f t="shared" ref="AX26" si="86">AX27</f>
        <v>0</v>
      </c>
      <c r="AY26" s="42">
        <f>SUM(AY27)</f>
        <v>0</v>
      </c>
      <c r="AZ26" s="33">
        <f t="shared" ref="AZ26" si="87">AZ27</f>
        <v>0</v>
      </c>
      <c r="BA26" s="42">
        <f>SUM(BA27)</f>
        <v>0</v>
      </c>
      <c r="BB26" s="33">
        <f t="shared" ref="BB26" si="88">BB27</f>
        <v>0</v>
      </c>
      <c r="BC26" s="42">
        <f>SUM(BC27)</f>
        <v>0</v>
      </c>
      <c r="BD26" s="33">
        <f t="shared" ref="BD26" si="89">BD27</f>
        <v>0</v>
      </c>
      <c r="BE26" s="42">
        <f>SUM(BE27)</f>
        <v>0</v>
      </c>
      <c r="BF26" s="33">
        <f t="shared" ref="BF26" si="90">BF27</f>
        <v>0</v>
      </c>
      <c r="BG26" s="42">
        <f>SUM(BG27)</f>
        <v>0</v>
      </c>
      <c r="BH26" s="33">
        <f t="shared" ref="BH26" si="91">BH27</f>
        <v>0</v>
      </c>
      <c r="BI26" s="42">
        <f>SUM(BI27)</f>
        <v>0</v>
      </c>
      <c r="BJ26" s="33">
        <f t="shared" ref="BJ26" si="92">BJ27</f>
        <v>0</v>
      </c>
      <c r="BK26" s="42">
        <f>SUM(BK27)</f>
        <v>0</v>
      </c>
      <c r="BL26" s="33">
        <f t="shared" ref="BL26" si="93">BL27</f>
        <v>5</v>
      </c>
      <c r="BM26" s="42">
        <f>SUM(BM27)</f>
        <v>78752.799999999988</v>
      </c>
      <c r="BN26" s="33">
        <f t="shared" ref="BN26" si="94">BN27</f>
        <v>0</v>
      </c>
      <c r="BO26" s="42">
        <f>SUM(BO27)</f>
        <v>0</v>
      </c>
      <c r="BP26" s="33">
        <f t="shared" ref="BP26" si="95">BP27</f>
        <v>0</v>
      </c>
      <c r="BQ26" s="42">
        <f>SUM(BQ27)</f>
        <v>0</v>
      </c>
      <c r="BR26" s="33">
        <f>BR27</f>
        <v>0</v>
      </c>
      <c r="BS26" s="42">
        <f>SUM(BS27)</f>
        <v>0</v>
      </c>
      <c r="BT26" s="33">
        <f t="shared" ref="BT26" si="96">BT27</f>
        <v>0</v>
      </c>
      <c r="BU26" s="42">
        <f>SUM(BU27)</f>
        <v>0</v>
      </c>
      <c r="BV26" s="33">
        <f t="shared" ref="BV26" si="97">BV27</f>
        <v>0</v>
      </c>
      <c r="BW26" s="42">
        <f>SUM(BW27)</f>
        <v>0</v>
      </c>
      <c r="BX26" s="33">
        <f t="shared" ref="BX26" si="98">BX27</f>
        <v>0</v>
      </c>
      <c r="BY26" s="42">
        <f>SUM(BY27)</f>
        <v>0</v>
      </c>
      <c r="BZ26" s="33">
        <f t="shared" ref="BZ26" si="99">BZ27</f>
        <v>0</v>
      </c>
      <c r="CA26" s="42">
        <f>SUM(CA27)</f>
        <v>0</v>
      </c>
      <c r="CB26" s="33">
        <f t="shared" ref="CB26" si="100">CB27</f>
        <v>2</v>
      </c>
      <c r="CC26" s="42">
        <f>SUM(CC27)</f>
        <v>31501.119999999995</v>
      </c>
      <c r="CD26" s="33">
        <f t="shared" ref="CD26" si="101">CD27</f>
        <v>1</v>
      </c>
      <c r="CE26" s="42">
        <f>SUM(CE27)</f>
        <v>15750.559999999998</v>
      </c>
      <c r="CF26" s="33">
        <f t="shared" ref="CF26" si="102">CF27</f>
        <v>0</v>
      </c>
      <c r="CG26" s="42">
        <f>SUM(CG27)</f>
        <v>0</v>
      </c>
      <c r="CH26" s="33">
        <f t="shared" ref="CH26" si="103">CH27</f>
        <v>0</v>
      </c>
      <c r="CI26" s="42">
        <f t="shared" si="68"/>
        <v>0</v>
      </c>
      <c r="CJ26" s="33">
        <f t="shared" ref="CJ26" si="104">CJ27</f>
        <v>20</v>
      </c>
      <c r="CK26" s="42">
        <f>SUM(CK27)</f>
        <v>378013.44</v>
      </c>
      <c r="CL26" s="33">
        <f t="shared" ref="CL26" si="105">CL27</f>
        <v>0</v>
      </c>
      <c r="CM26" s="42">
        <f>SUM(CM27)</f>
        <v>0</v>
      </c>
      <c r="CN26" s="33">
        <f t="shared" ref="CN26" si="106">CN27</f>
        <v>0</v>
      </c>
      <c r="CO26" s="42">
        <f t="shared" si="68"/>
        <v>0</v>
      </c>
      <c r="CP26" s="83">
        <f t="shared" ref="CP26" si="107">CP27</f>
        <v>0</v>
      </c>
      <c r="CQ26" s="42">
        <f>SUM(CQ27)</f>
        <v>0</v>
      </c>
      <c r="CR26" s="33">
        <f t="shared" ref="CR26" si="108">CR27</f>
        <v>0</v>
      </c>
      <c r="CS26" s="42">
        <f t="shared" si="68"/>
        <v>0</v>
      </c>
      <c r="CT26" s="33">
        <f t="shared" ref="CT26" si="109">CT27</f>
        <v>0</v>
      </c>
      <c r="CU26" s="42">
        <f>SUM(CU27)</f>
        <v>0</v>
      </c>
      <c r="CV26" s="33">
        <f t="shared" ref="CV26" si="110">CV27</f>
        <v>0</v>
      </c>
      <c r="CW26" s="42">
        <f>SUM(CW27)</f>
        <v>0</v>
      </c>
      <c r="CX26" s="33">
        <f t="shared" ref="CX26" si="111">CX27</f>
        <v>0</v>
      </c>
      <c r="CY26" s="42">
        <f t="shared" si="68"/>
        <v>0</v>
      </c>
      <c r="CZ26" s="33">
        <f t="shared" ref="CZ26" si="112">CZ27</f>
        <v>0</v>
      </c>
      <c r="DA26" s="42">
        <f t="shared" si="68"/>
        <v>0</v>
      </c>
      <c r="DB26" s="33">
        <f t="shared" ref="DB26" si="113">DB27</f>
        <v>0</v>
      </c>
      <c r="DC26" s="42">
        <f t="shared" si="68"/>
        <v>0</v>
      </c>
      <c r="DD26" s="33">
        <f t="shared" ref="DD26" si="114">DD27</f>
        <v>0</v>
      </c>
      <c r="DE26" s="42">
        <f t="shared" si="68"/>
        <v>0</v>
      </c>
      <c r="DF26" s="33">
        <f t="shared" ref="DF26" si="115">DF27</f>
        <v>0</v>
      </c>
      <c r="DG26" s="42">
        <f t="shared" si="68"/>
        <v>0</v>
      </c>
      <c r="DH26" s="33">
        <f t="shared" ref="DH26" si="116">DH27</f>
        <v>1</v>
      </c>
      <c r="DI26" s="42">
        <f t="shared" si="68"/>
        <v>18900.671999999999</v>
      </c>
      <c r="DJ26" s="33">
        <f t="shared" ref="DJ26" si="117">DJ27</f>
        <v>0</v>
      </c>
      <c r="DK26" s="42">
        <f t="shared" si="68"/>
        <v>0</v>
      </c>
      <c r="DL26" s="33">
        <f t="shared" ref="DL26" si="118">DL27</f>
        <v>0</v>
      </c>
      <c r="DM26" s="42">
        <f t="shared" ref="DM26:DU26" si="119">SUM(DM27)</f>
        <v>0</v>
      </c>
      <c r="DN26" s="83">
        <f t="shared" ref="DN26" si="120">DN27</f>
        <v>0</v>
      </c>
      <c r="DO26" s="42">
        <f t="shared" si="119"/>
        <v>0</v>
      </c>
      <c r="DP26" s="33">
        <f t="shared" ref="DP26" si="121">DP27</f>
        <v>1</v>
      </c>
      <c r="DQ26" s="42">
        <f t="shared" si="119"/>
        <v>18900.671999999999</v>
      </c>
      <c r="DR26" s="33">
        <f t="shared" ref="DR26" si="122">DR27</f>
        <v>0</v>
      </c>
      <c r="DS26" s="42">
        <f t="shared" si="119"/>
        <v>0</v>
      </c>
      <c r="DT26" s="33">
        <f t="shared" ref="DT26" si="123">DT27</f>
        <v>0</v>
      </c>
      <c r="DU26" s="42">
        <f t="shared" si="119"/>
        <v>0</v>
      </c>
      <c r="DV26" s="42">
        <f>SUM(DV27)</f>
        <v>0</v>
      </c>
      <c r="DW26" s="42">
        <f>SUM(DW27)</f>
        <v>0</v>
      </c>
      <c r="DX26" s="33">
        <f>DX27</f>
        <v>0</v>
      </c>
      <c r="DY26" s="42">
        <f>SUM(DY27)</f>
        <v>0</v>
      </c>
      <c r="DZ26" s="33">
        <f t="shared" ref="DZ26" si="124">DZ27</f>
        <v>0</v>
      </c>
      <c r="EA26" s="42">
        <f>SUM(EA27)</f>
        <v>0</v>
      </c>
      <c r="EB26" s="33">
        <f t="shared" ref="EB26" si="125">EB27</f>
        <v>0</v>
      </c>
      <c r="EC26" s="42">
        <f>SUM(EC27)</f>
        <v>0</v>
      </c>
      <c r="ED26" s="33">
        <f t="shared" ref="ED26:EI26" si="126">ED27</f>
        <v>0</v>
      </c>
      <c r="EE26" s="33">
        <f t="shared" si="126"/>
        <v>0</v>
      </c>
      <c r="EF26" s="33">
        <f t="shared" si="126"/>
        <v>0</v>
      </c>
      <c r="EG26" s="33">
        <f t="shared" si="126"/>
        <v>0</v>
      </c>
      <c r="EH26" s="33">
        <f t="shared" si="126"/>
        <v>31</v>
      </c>
      <c r="EI26" s="33">
        <f t="shared" si="126"/>
        <v>557569.82400000002</v>
      </c>
    </row>
    <row r="27" spans="1:139" ht="30" x14ac:dyDescent="0.25">
      <c r="A27" s="17"/>
      <c r="B27" s="18">
        <v>8</v>
      </c>
      <c r="C27" s="32" t="s">
        <v>163</v>
      </c>
      <c r="D27" s="20">
        <v>11480</v>
      </c>
      <c r="E27" s="35">
        <v>0.98</v>
      </c>
      <c r="F27" s="39">
        <v>1</v>
      </c>
      <c r="G27" s="23"/>
      <c r="H27" s="20">
        <v>1.4</v>
      </c>
      <c r="I27" s="20">
        <v>1.68</v>
      </c>
      <c r="J27" s="20">
        <v>2.23</v>
      </c>
      <c r="K27" s="24">
        <v>2.57</v>
      </c>
      <c r="L27" s="26">
        <v>1</v>
      </c>
      <c r="M27" s="25">
        <f t="shared" si="63"/>
        <v>15750.559999999998</v>
      </c>
      <c r="N27" s="26"/>
      <c r="O27" s="25">
        <f>N27*D27*E27*F27*H27*$O$10</f>
        <v>0</v>
      </c>
      <c r="P27" s="36"/>
      <c r="Q27" s="25">
        <f>P27*D27*E27*F27*H27*$Q$10</f>
        <v>0</v>
      </c>
      <c r="R27" s="26"/>
      <c r="S27" s="25">
        <f>SUM(R27*D27*E27*F27*H27*$S$10)</f>
        <v>0</v>
      </c>
      <c r="T27" s="26"/>
      <c r="U27" s="25">
        <f>SUM(T27*D27*E27*F27*H27*$U$10)</f>
        <v>0</v>
      </c>
      <c r="V27" s="26"/>
      <c r="W27" s="25">
        <f t="shared" si="64"/>
        <v>0</v>
      </c>
      <c r="X27" s="26"/>
      <c r="Y27" s="25">
        <f>SUM(X27*D27*E27*F27*H27*$Y$10)</f>
        <v>0</v>
      </c>
      <c r="Z27" s="26"/>
      <c r="AA27" s="25">
        <f>SUM(Z27*D27*E27*F27*H27*$AA$10)</f>
        <v>0</v>
      </c>
      <c r="AB27" s="26"/>
      <c r="AC27" s="25">
        <f>SUM(AB27*D27*E27*F27*I27*$AC$10)</f>
        <v>0</v>
      </c>
      <c r="AD27" s="26"/>
      <c r="AE27" s="25">
        <f>SUM(AD27*D27*E27*F27*I27*$AE$10)</f>
        <v>0</v>
      </c>
      <c r="AF27" s="26"/>
      <c r="AG27" s="25">
        <f>SUM(AF27*D27*E27*F27*H27*$AG$10)</f>
        <v>0</v>
      </c>
      <c r="AH27" s="26"/>
      <c r="AI27" s="25">
        <f>SUM(AH27*D27*E27*F27*H27*$AI$10)</f>
        <v>0</v>
      </c>
      <c r="AJ27" s="26"/>
      <c r="AK27" s="25">
        <f>SUM(AJ27*D27*E27*F27*H27*$AK$10)</f>
        <v>0</v>
      </c>
      <c r="AL27" s="25"/>
      <c r="AM27" s="25">
        <f>SUM(AL27*D27*E27*F27*H27*$AM$10)</f>
        <v>0</v>
      </c>
      <c r="AN27" s="26"/>
      <c r="AO27" s="25">
        <f>SUM(D27*E27*F27*H27*AN27*$AO$10)</f>
        <v>0</v>
      </c>
      <c r="AP27" s="26"/>
      <c r="AQ27" s="25">
        <f>SUM(AP27*D27*E27*F27*H27*$AQ$10)</f>
        <v>0</v>
      </c>
      <c r="AR27" s="26"/>
      <c r="AS27" s="25">
        <f>SUM(AR27*D27*E27*F27*H27*$AS$10)</f>
        <v>0</v>
      </c>
      <c r="AT27" s="26"/>
      <c r="AU27" s="25">
        <f>SUM(AT27*D27*E27*F27*H27*$AU$10)</f>
        <v>0</v>
      </c>
      <c r="AV27" s="26"/>
      <c r="AW27" s="25">
        <f>SUM(AV27*D27*E27*F27*H27*$AW$10)</f>
        <v>0</v>
      </c>
      <c r="AX27" s="26"/>
      <c r="AY27" s="25">
        <f>SUM(AX27*D27*E27*F27*H27*$AY$10)</f>
        <v>0</v>
      </c>
      <c r="AZ27" s="26"/>
      <c r="BA27" s="25">
        <f>SUM(AZ27*D27*E27*F27*H27*$BA$10)</f>
        <v>0</v>
      </c>
      <c r="BB27" s="26"/>
      <c r="BC27" s="25">
        <f>SUM(BB27*D27*E27*F27*H27*$BC$10)</f>
        <v>0</v>
      </c>
      <c r="BD27" s="26"/>
      <c r="BE27" s="25">
        <f>BD27*D27*E27*F27*H27*$BE$10</f>
        <v>0</v>
      </c>
      <c r="BF27" s="26"/>
      <c r="BG27" s="25">
        <f>BF27*D27*E27*F27*H27*$BG$10</f>
        <v>0</v>
      </c>
      <c r="BH27" s="26"/>
      <c r="BI27" s="25">
        <f>BH27*D27*E27*F27*H27*$BI$10</f>
        <v>0</v>
      </c>
      <c r="BJ27" s="26"/>
      <c r="BK27" s="25">
        <f>SUM(BJ27*D27*E27*F27*H27*$BK$10)</f>
        <v>0</v>
      </c>
      <c r="BL27" s="26">
        <v>5</v>
      </c>
      <c r="BM27" s="25">
        <f>SUM(BL27*D27*E27*F27*H27*$BM$10)</f>
        <v>78752.799999999988</v>
      </c>
      <c r="BN27" s="26"/>
      <c r="BO27" s="25">
        <f>SUM(BN27*D27*E27*F27*H27*$BO$10)</f>
        <v>0</v>
      </c>
      <c r="BP27" s="26"/>
      <c r="BQ27" s="25">
        <f>SUM(BP27*D27*E27*F27*H27*$BQ$10)</f>
        <v>0</v>
      </c>
      <c r="BR27" s="26"/>
      <c r="BS27" s="25">
        <f>SUM(BR27*D27*E27*F27*H27*$BS$10)</f>
        <v>0</v>
      </c>
      <c r="BT27" s="26"/>
      <c r="BU27" s="25">
        <f>BT27*D27*E27*F27*H27*$BU$10</f>
        <v>0</v>
      </c>
      <c r="BV27" s="26"/>
      <c r="BW27" s="25">
        <f>SUM(BV27*D27*E27*F27*H27*$BW$10)</f>
        <v>0</v>
      </c>
      <c r="BX27" s="26"/>
      <c r="BY27" s="25">
        <f>SUM(BX27*D27*E27*F27*H27*$BY$10)</f>
        <v>0</v>
      </c>
      <c r="BZ27" s="26"/>
      <c r="CA27" s="25">
        <f>SUM(BZ27*D27*E27*F27*H27*$CA$10)</f>
        <v>0</v>
      </c>
      <c r="CB27" s="26">
        <v>2</v>
      </c>
      <c r="CC27" s="25">
        <f>SUM(CB27*D27*E27*F27*H27*$CC$10)</f>
        <v>31501.119999999995</v>
      </c>
      <c r="CD27" s="26">
        <v>1</v>
      </c>
      <c r="CE27" s="25">
        <f>CD27*D27*E27*F27*H27*$CE$10</f>
        <v>15750.559999999998</v>
      </c>
      <c r="CF27" s="25"/>
      <c r="CG27" s="25">
        <f>SUM(CF27*D27*E27*F27*H27*$CG$10)</f>
        <v>0</v>
      </c>
      <c r="CH27" s="26"/>
      <c r="CI27" s="25">
        <f>SUM(CH27*D27*E27*F27*I27*$CI$10)</f>
        <v>0</v>
      </c>
      <c r="CJ27" s="26">
        <v>20</v>
      </c>
      <c r="CK27" s="25">
        <f>SUM(CJ27*D27*E27*F27*I27*$CK$10)</f>
        <v>378013.44</v>
      </c>
      <c r="CL27" s="26"/>
      <c r="CM27" s="25">
        <f>SUM(CL27*D27*E27*F27*I27*$CM$10)</f>
        <v>0</v>
      </c>
      <c r="CN27" s="26"/>
      <c r="CO27" s="25">
        <f>SUM(CN27*D27*E27*F27*I27*$CO$10)</f>
        <v>0</v>
      </c>
      <c r="CP27" s="36"/>
      <c r="CQ27" s="25">
        <f>SUM(CP27*D27*E27*F27*I27*$CQ$10)</f>
        <v>0</v>
      </c>
      <c r="CR27" s="26"/>
      <c r="CS27" s="25">
        <f>SUM(CR27*D27*E27*F27*I27*$CS$10)</f>
        <v>0</v>
      </c>
      <c r="CT27" s="26"/>
      <c r="CU27" s="25">
        <f>SUM(CT27*D27*E27*F27*I27*$CU$10)</f>
        <v>0</v>
      </c>
      <c r="CV27" s="26"/>
      <c r="CW27" s="25">
        <f>SUM(CV27*D27*E27*F27*I27*$CW$10)</f>
        <v>0</v>
      </c>
      <c r="CX27" s="26"/>
      <c r="CY27" s="25">
        <f>SUM(CX27*D27*E27*F27*I27*$CY$10)</f>
        <v>0</v>
      </c>
      <c r="CZ27" s="26"/>
      <c r="DA27" s="25">
        <f>SUM(CZ27*D27*E27*F27*I27*$DA$10)</f>
        <v>0</v>
      </c>
      <c r="DB27" s="26"/>
      <c r="DC27" s="25">
        <f>SUM(DB27*D27*E27*F27*I27*$DC$10)</f>
        <v>0</v>
      </c>
      <c r="DD27" s="26"/>
      <c r="DE27" s="25">
        <f>SUM(DD27*D27*E27*F27*I27*$DE$10)</f>
        <v>0</v>
      </c>
      <c r="DF27" s="26"/>
      <c r="DG27" s="25">
        <f>SUM(DF27*D27*E27*F27*I27*$DG$10)</f>
        <v>0</v>
      </c>
      <c r="DH27" s="26">
        <v>1</v>
      </c>
      <c r="DI27" s="25">
        <f>SUM(DH27*D27*E27*F27*I27*$DI$10)</f>
        <v>18900.671999999999</v>
      </c>
      <c r="DJ27" s="25"/>
      <c r="DK27" s="25">
        <f>SUM(DJ27*D27*E27*F27*I27*$DK$10)</f>
        <v>0</v>
      </c>
      <c r="DL27" s="26"/>
      <c r="DM27" s="25">
        <f>DL27*D27*E27*F27*I27*$DM$10</f>
        <v>0</v>
      </c>
      <c r="DN27" s="36"/>
      <c r="DO27" s="25">
        <f>SUM(DN27*D27*E27*F27*I27*$DO$10)</f>
        <v>0</v>
      </c>
      <c r="DP27" s="26">
        <v>1</v>
      </c>
      <c r="DQ27" s="25">
        <f>SUM(DP27*D27*E27*F27*I27*$DQ$10)</f>
        <v>18900.671999999999</v>
      </c>
      <c r="DR27" s="26"/>
      <c r="DS27" s="25">
        <f>SUM(DR27*D27*E27*F27*J27*$DS$10)</f>
        <v>0</v>
      </c>
      <c r="DT27" s="37"/>
      <c r="DU27" s="25">
        <f>SUM(DT27*D27*E27*F27*K27*$DU$10)</f>
        <v>0</v>
      </c>
      <c r="DV27" s="25"/>
      <c r="DW27" s="25">
        <f>SUM(DV27*D27*E27*F27*H27*$DW$10)</f>
        <v>0</v>
      </c>
      <c r="DX27" s="25"/>
      <c r="DY27" s="29">
        <f>SUM(DX27*D27*E27*F27*H27*$DY$10)</f>
        <v>0</v>
      </c>
      <c r="DZ27" s="26"/>
      <c r="EA27" s="25">
        <f>SUM(DZ27*D27*E27*F27*H27*$EA$10)</f>
        <v>0</v>
      </c>
      <c r="EB27" s="25"/>
      <c r="EC27" s="25">
        <f>SUM(EB27*D27*E27*F27*H27*$EC$10)</f>
        <v>0</v>
      </c>
      <c r="ED27" s="25"/>
      <c r="EE27" s="25">
        <f t="shared" si="62"/>
        <v>0</v>
      </c>
      <c r="EF27" s="27"/>
      <c r="EG27" s="25">
        <f t="shared" si="65"/>
        <v>0</v>
      </c>
      <c r="EH27" s="30">
        <f t="shared" si="66"/>
        <v>31</v>
      </c>
      <c r="EI27" s="30">
        <f t="shared" si="66"/>
        <v>557569.82400000002</v>
      </c>
    </row>
    <row r="28" spans="1:139" s="44" customFormat="1" x14ac:dyDescent="0.25">
      <c r="A28" s="77">
        <v>4</v>
      </c>
      <c r="B28" s="78"/>
      <c r="C28" s="79" t="s">
        <v>164</v>
      </c>
      <c r="D28" s="20">
        <v>11480</v>
      </c>
      <c r="E28" s="80">
        <v>0.89</v>
      </c>
      <c r="F28" s="16">
        <v>1</v>
      </c>
      <c r="G28" s="81"/>
      <c r="H28" s="82"/>
      <c r="I28" s="82"/>
      <c r="J28" s="82"/>
      <c r="K28" s="24">
        <v>2.57</v>
      </c>
      <c r="L28" s="42">
        <f t="shared" ref="L28" si="127">L29</f>
        <v>20</v>
      </c>
      <c r="M28" s="42">
        <f t="shared" ref="M28:DK28" si="128">SUM(M29)</f>
        <v>286081.59999999998</v>
      </c>
      <c r="N28" s="42">
        <f t="shared" ref="N28" si="129">N29</f>
        <v>0</v>
      </c>
      <c r="O28" s="42">
        <f>SUM(O29)</f>
        <v>0</v>
      </c>
      <c r="P28" s="48">
        <f t="shared" ref="P28" si="130">P29</f>
        <v>0</v>
      </c>
      <c r="Q28" s="42">
        <f>SUM(Q29)</f>
        <v>0</v>
      </c>
      <c r="R28" s="42">
        <f t="shared" ref="R28" si="131">R29</f>
        <v>0</v>
      </c>
      <c r="S28" s="42">
        <f>SUM(S29)</f>
        <v>0</v>
      </c>
      <c r="T28" s="42">
        <f t="shared" ref="T28" si="132">T29</f>
        <v>0</v>
      </c>
      <c r="U28" s="42">
        <f>SUM(U29)</f>
        <v>0</v>
      </c>
      <c r="V28" s="42">
        <f t="shared" ref="V28" si="133">V29</f>
        <v>0</v>
      </c>
      <c r="W28" s="42">
        <f t="shared" si="128"/>
        <v>0</v>
      </c>
      <c r="X28" s="42">
        <f t="shared" ref="X28" si="134">X29</f>
        <v>20</v>
      </c>
      <c r="Y28" s="42">
        <f t="shared" si="128"/>
        <v>286081.59999999998</v>
      </c>
      <c r="Z28" s="42">
        <f t="shared" ref="Z28" si="135">Z29</f>
        <v>14</v>
      </c>
      <c r="AA28" s="42">
        <f t="shared" si="128"/>
        <v>200257.11999999997</v>
      </c>
      <c r="AB28" s="42">
        <f t="shared" ref="AB28" si="136">AB29</f>
        <v>0</v>
      </c>
      <c r="AC28" s="42">
        <f t="shared" si="128"/>
        <v>0</v>
      </c>
      <c r="AD28" s="42">
        <f t="shared" ref="AD28" si="137">AD29</f>
        <v>4</v>
      </c>
      <c r="AE28" s="42">
        <f t="shared" si="128"/>
        <v>68659.584000000003</v>
      </c>
      <c r="AF28" s="42">
        <f t="shared" ref="AF28" si="138">AF29</f>
        <v>17</v>
      </c>
      <c r="AG28" s="42">
        <f t="shared" si="128"/>
        <v>243169.36</v>
      </c>
      <c r="AH28" s="42">
        <f t="shared" ref="AH28" si="139">AH29</f>
        <v>0</v>
      </c>
      <c r="AI28" s="42">
        <f t="shared" si="128"/>
        <v>0</v>
      </c>
      <c r="AJ28" s="42">
        <f t="shared" ref="AJ28" si="140">AJ29</f>
        <v>0</v>
      </c>
      <c r="AK28" s="42">
        <f>SUM(AK29)</f>
        <v>0</v>
      </c>
      <c r="AL28" s="42">
        <f>SUM(AL29)</f>
        <v>0</v>
      </c>
      <c r="AM28" s="42">
        <f>SUM(AM29)</f>
        <v>0</v>
      </c>
      <c r="AN28" s="42">
        <f t="shared" ref="AN28" si="141">AN29</f>
        <v>0</v>
      </c>
      <c r="AO28" s="42">
        <f t="shared" si="128"/>
        <v>0</v>
      </c>
      <c r="AP28" s="42">
        <f t="shared" ref="AP28" si="142">AP29</f>
        <v>0</v>
      </c>
      <c r="AQ28" s="42">
        <f t="shared" si="128"/>
        <v>0</v>
      </c>
      <c r="AR28" s="42">
        <f t="shared" ref="AR28" si="143">AR29</f>
        <v>0</v>
      </c>
      <c r="AS28" s="42">
        <f t="shared" si="128"/>
        <v>0</v>
      </c>
      <c r="AT28" s="42">
        <f t="shared" ref="AT28" si="144">AT29</f>
        <v>5</v>
      </c>
      <c r="AU28" s="42">
        <f>SUM(AU29)</f>
        <v>71520.399999999994</v>
      </c>
      <c r="AV28" s="42">
        <f t="shared" ref="AV28" si="145">AV29</f>
        <v>145</v>
      </c>
      <c r="AW28" s="42">
        <f>SUM(AW29)</f>
        <v>2074091.5999999999</v>
      </c>
      <c r="AX28" s="42">
        <f t="shared" ref="AX28" si="146">AX29</f>
        <v>27</v>
      </c>
      <c r="AY28" s="42">
        <f>SUM(AY29)</f>
        <v>386210.16000000003</v>
      </c>
      <c r="AZ28" s="42">
        <f t="shared" ref="AZ28" si="147">AZ29</f>
        <v>96</v>
      </c>
      <c r="BA28" s="42">
        <f>SUM(BA29)</f>
        <v>1373191.68</v>
      </c>
      <c r="BB28" s="42">
        <f t="shared" ref="BB28" si="148">BB29</f>
        <v>15</v>
      </c>
      <c r="BC28" s="42">
        <f>SUM(BC29)</f>
        <v>214561.19999999998</v>
      </c>
      <c r="BD28" s="42">
        <f t="shared" ref="BD28" si="149">BD29</f>
        <v>67</v>
      </c>
      <c r="BE28" s="42">
        <f>SUM(BE29)</f>
        <v>958373.36</v>
      </c>
      <c r="BF28" s="42">
        <f t="shared" ref="BF28" si="150">BF29</f>
        <v>27</v>
      </c>
      <c r="BG28" s="42">
        <f>SUM(BG29)</f>
        <v>386210.16000000003</v>
      </c>
      <c r="BH28" s="42">
        <f t="shared" ref="BH28" si="151">BH29</f>
        <v>33</v>
      </c>
      <c r="BI28" s="42">
        <f>SUM(BI29)</f>
        <v>472034.63999999996</v>
      </c>
      <c r="BJ28" s="42">
        <f t="shared" ref="BJ28" si="152">BJ29</f>
        <v>0</v>
      </c>
      <c r="BK28" s="42">
        <f>SUM(BK29)</f>
        <v>0</v>
      </c>
      <c r="BL28" s="42">
        <f t="shared" ref="BL28" si="153">BL29</f>
        <v>0</v>
      </c>
      <c r="BM28" s="42">
        <f>SUM(BM29)</f>
        <v>0</v>
      </c>
      <c r="BN28" s="42">
        <f t="shared" ref="BN28" si="154">BN29</f>
        <v>0</v>
      </c>
      <c r="BO28" s="42">
        <f>SUM(BO29)</f>
        <v>0</v>
      </c>
      <c r="BP28" s="42">
        <f t="shared" ref="BP28" si="155">BP29</f>
        <v>0</v>
      </c>
      <c r="BQ28" s="42">
        <f>SUM(BQ29)</f>
        <v>0</v>
      </c>
      <c r="BR28" s="42">
        <f>BR29</f>
        <v>4</v>
      </c>
      <c r="BS28" s="42">
        <f>SUM(BS29)</f>
        <v>57216.32</v>
      </c>
      <c r="BT28" s="42">
        <f t="shared" ref="BT28" si="156">BT29</f>
        <v>0</v>
      </c>
      <c r="BU28" s="42">
        <f>SUM(BU29)</f>
        <v>0</v>
      </c>
      <c r="BV28" s="42">
        <f t="shared" ref="BV28" si="157">BV29</f>
        <v>10</v>
      </c>
      <c r="BW28" s="42">
        <f>SUM(BW29)</f>
        <v>143040.79999999999</v>
      </c>
      <c r="BX28" s="42">
        <f t="shared" ref="BX28" si="158">BX29</f>
        <v>7</v>
      </c>
      <c r="BY28" s="42">
        <f>SUM(BY29)</f>
        <v>100128.55999999998</v>
      </c>
      <c r="BZ28" s="42">
        <f t="shared" ref="BZ28" si="159">BZ29</f>
        <v>33</v>
      </c>
      <c r="CA28" s="42">
        <f>SUM(CA29)</f>
        <v>472034.63999999996</v>
      </c>
      <c r="CB28" s="42">
        <f t="shared" ref="CB28" si="160">CB29</f>
        <v>11</v>
      </c>
      <c r="CC28" s="42">
        <f>SUM(CC29)</f>
        <v>157344.87999999998</v>
      </c>
      <c r="CD28" s="42">
        <f t="shared" ref="CD28" si="161">CD29</f>
        <v>31</v>
      </c>
      <c r="CE28" s="42">
        <f>SUM(CE29)</f>
        <v>443426.48</v>
      </c>
      <c r="CF28" s="42">
        <f t="shared" ref="CF28" si="162">CF29</f>
        <v>20</v>
      </c>
      <c r="CG28" s="42">
        <f>SUM(CG29)</f>
        <v>286081.59999999998</v>
      </c>
      <c r="CH28" s="42">
        <f t="shared" ref="CH28" si="163">CH29</f>
        <v>30</v>
      </c>
      <c r="CI28" s="42">
        <f t="shared" si="128"/>
        <v>514946.88</v>
      </c>
      <c r="CJ28" s="42">
        <f t="shared" ref="CJ28" si="164">CJ29</f>
        <v>20</v>
      </c>
      <c r="CK28" s="42">
        <f>SUM(CK29)</f>
        <v>343297.92</v>
      </c>
      <c r="CL28" s="42">
        <f t="shared" ref="CL28" si="165">CL29</f>
        <v>0</v>
      </c>
      <c r="CM28" s="42">
        <f>SUM(CM29)</f>
        <v>0</v>
      </c>
      <c r="CN28" s="42">
        <f t="shared" ref="CN28" si="166">CN29</f>
        <v>9</v>
      </c>
      <c r="CO28" s="42">
        <f t="shared" si="128"/>
        <v>154484.06400000001</v>
      </c>
      <c r="CP28" s="48">
        <f t="shared" ref="CP28" si="167">CP29</f>
        <v>0</v>
      </c>
      <c r="CQ28" s="42">
        <f>SUM(CQ29)</f>
        <v>0</v>
      </c>
      <c r="CR28" s="42">
        <f t="shared" ref="CR28" si="168">CR29</f>
        <v>0</v>
      </c>
      <c r="CS28" s="42">
        <f t="shared" si="128"/>
        <v>0</v>
      </c>
      <c r="CT28" s="42">
        <f t="shared" ref="CT28" si="169">CT29</f>
        <v>0</v>
      </c>
      <c r="CU28" s="42">
        <f>SUM(CU29)</f>
        <v>0</v>
      </c>
      <c r="CV28" s="42">
        <f t="shared" ref="CV28" si="170">CV29</f>
        <v>10</v>
      </c>
      <c r="CW28" s="42">
        <f>SUM(CW29)</f>
        <v>171648.96</v>
      </c>
      <c r="CX28" s="42">
        <f t="shared" ref="CX28" si="171">CX29</f>
        <v>20</v>
      </c>
      <c r="CY28" s="42">
        <f t="shared" si="128"/>
        <v>343297.92</v>
      </c>
      <c r="CZ28" s="42">
        <f t="shared" ref="CZ28" si="172">CZ29</f>
        <v>12</v>
      </c>
      <c r="DA28" s="42">
        <f t="shared" si="128"/>
        <v>205978.75200000001</v>
      </c>
      <c r="DB28" s="42">
        <f t="shared" ref="DB28" si="173">DB29</f>
        <v>12</v>
      </c>
      <c r="DC28" s="42">
        <f t="shared" si="128"/>
        <v>205978.75200000001</v>
      </c>
      <c r="DD28" s="42">
        <f t="shared" ref="DD28" si="174">DD29</f>
        <v>50</v>
      </c>
      <c r="DE28" s="42">
        <f t="shared" si="128"/>
        <v>858244.79999999993</v>
      </c>
      <c r="DF28" s="42">
        <f t="shared" ref="DF28" si="175">DF29</f>
        <v>20</v>
      </c>
      <c r="DG28" s="42">
        <f t="shared" si="128"/>
        <v>343297.92</v>
      </c>
      <c r="DH28" s="42">
        <f t="shared" ref="DH28" si="176">DH29</f>
        <v>71</v>
      </c>
      <c r="DI28" s="42">
        <f t="shared" si="128"/>
        <v>1218707.6159999999</v>
      </c>
      <c r="DJ28" s="42">
        <f t="shared" ref="DJ28" si="177">DJ29</f>
        <v>1</v>
      </c>
      <c r="DK28" s="42">
        <f t="shared" si="128"/>
        <v>17164.896000000001</v>
      </c>
      <c r="DL28" s="42">
        <f t="shared" ref="DL28" si="178">DL29</f>
        <v>1</v>
      </c>
      <c r="DM28" s="42">
        <f t="shared" ref="DM28:DU28" si="179">SUM(DM29)</f>
        <v>17164.896000000001</v>
      </c>
      <c r="DN28" s="48">
        <f t="shared" ref="DN28" si="180">DN29</f>
        <v>12</v>
      </c>
      <c r="DO28" s="42">
        <f t="shared" si="179"/>
        <v>205978.75200000001</v>
      </c>
      <c r="DP28" s="42">
        <f t="shared" ref="DP28" si="181">DP29</f>
        <v>3</v>
      </c>
      <c r="DQ28" s="42">
        <f t="shared" si="179"/>
        <v>51494.688000000002</v>
      </c>
      <c r="DR28" s="42">
        <f t="shared" ref="DR28" si="182">DR29</f>
        <v>1</v>
      </c>
      <c r="DS28" s="42">
        <f t="shared" si="179"/>
        <v>22784.356</v>
      </c>
      <c r="DT28" s="42">
        <f t="shared" ref="DT28" si="183">DT29</f>
        <v>5</v>
      </c>
      <c r="DU28" s="42">
        <f t="shared" si="179"/>
        <v>131291.01999999999</v>
      </c>
      <c r="DV28" s="42">
        <f>SUM(DV29)</f>
        <v>0</v>
      </c>
      <c r="DW28" s="42">
        <f>SUM(DW29)</f>
        <v>0</v>
      </c>
      <c r="DX28" s="42">
        <f>DX29</f>
        <v>0</v>
      </c>
      <c r="DY28" s="42">
        <f>SUM(DY29)</f>
        <v>0</v>
      </c>
      <c r="DZ28" s="42">
        <f t="shared" ref="DZ28" si="184">DZ29</f>
        <v>0</v>
      </c>
      <c r="EA28" s="42">
        <f>SUM(EA29)</f>
        <v>0</v>
      </c>
      <c r="EB28" s="42">
        <f t="shared" ref="EB28" si="185">EB29</f>
        <v>0</v>
      </c>
      <c r="EC28" s="42">
        <f>SUM(EC29)</f>
        <v>0</v>
      </c>
      <c r="ED28" s="42">
        <f t="shared" ref="ED28:EI28" si="186">ED29</f>
        <v>0</v>
      </c>
      <c r="EE28" s="42">
        <f t="shared" si="186"/>
        <v>0</v>
      </c>
      <c r="EF28" s="42">
        <f t="shared" si="186"/>
        <v>0</v>
      </c>
      <c r="EG28" s="42">
        <f t="shared" si="186"/>
        <v>0</v>
      </c>
      <c r="EH28" s="42">
        <f t="shared" si="186"/>
        <v>883</v>
      </c>
      <c r="EI28" s="42">
        <f t="shared" si="186"/>
        <v>13485477.936000001</v>
      </c>
    </row>
    <row r="29" spans="1:139" ht="30" x14ac:dyDescent="0.25">
      <c r="A29" s="38"/>
      <c r="B29" s="6">
        <v>9</v>
      </c>
      <c r="C29" s="19" t="s">
        <v>165</v>
      </c>
      <c r="D29" s="20">
        <v>11480</v>
      </c>
      <c r="E29" s="20">
        <v>0.89</v>
      </c>
      <c r="F29" s="39">
        <v>1</v>
      </c>
      <c r="G29" s="40"/>
      <c r="H29" s="20">
        <v>1.4</v>
      </c>
      <c r="I29" s="20">
        <v>1.68</v>
      </c>
      <c r="J29" s="20">
        <v>2.23</v>
      </c>
      <c r="K29" s="24">
        <v>2.57</v>
      </c>
      <c r="L29" s="25">
        <v>20</v>
      </c>
      <c r="M29" s="25">
        <f t="shared" si="63"/>
        <v>286081.59999999998</v>
      </c>
      <c r="N29" s="26"/>
      <c r="O29" s="25">
        <f>N29*D29*E29*F29*H29*$O$10</f>
        <v>0</v>
      </c>
      <c r="P29" s="27"/>
      <c r="Q29" s="25">
        <f>P29*D29*E29*F29*H29*$Q$10</f>
        <v>0</v>
      </c>
      <c r="R29" s="25"/>
      <c r="S29" s="25">
        <f>SUM(R29*D29*E29*F29*H29*$S$10)</f>
        <v>0</v>
      </c>
      <c r="T29" s="25"/>
      <c r="U29" s="25">
        <f>SUM(T29*D29*E29*F29*H29*$U$10)</f>
        <v>0</v>
      </c>
      <c r="V29" s="25"/>
      <c r="W29" s="25">
        <f t="shared" si="64"/>
        <v>0</v>
      </c>
      <c r="X29" s="25">
        <v>20</v>
      </c>
      <c r="Y29" s="25">
        <f>SUM(X29*D29*E29*F29*H29*$Y$10)</f>
        <v>286081.59999999998</v>
      </c>
      <c r="Z29" s="25">
        <v>14</v>
      </c>
      <c r="AA29" s="25">
        <f>SUM(Z29*D29*E29*F29*H29*$AA$10)</f>
        <v>200257.11999999997</v>
      </c>
      <c r="AB29" s="25"/>
      <c r="AC29" s="25">
        <f>SUM(AB29*D29*E29*F29*I29*$AC$10)</f>
        <v>0</v>
      </c>
      <c r="AD29" s="25">
        <v>4</v>
      </c>
      <c r="AE29" s="25">
        <f>SUM(AD29*D29*E29*F29*I29*$AE$10)</f>
        <v>68659.584000000003</v>
      </c>
      <c r="AF29" s="25">
        <v>17</v>
      </c>
      <c r="AG29" s="25">
        <f>SUM(AF29*D29*E29*F29*H29*$AG$10)</f>
        <v>243169.36</v>
      </c>
      <c r="AH29" s="25"/>
      <c r="AI29" s="25">
        <f>SUM(AH29*D29*E29*F29*H29*$AI$10)</f>
        <v>0</v>
      </c>
      <c r="AJ29" s="25"/>
      <c r="AK29" s="25">
        <f>SUM(AJ29*D29*E29*F29*H29*$AK$10)</f>
        <v>0</v>
      </c>
      <c r="AL29" s="25"/>
      <c r="AM29" s="25">
        <f>SUM(AL29*D29*E29*F29*H29*$AM$10)</f>
        <v>0</v>
      </c>
      <c r="AN29" s="25"/>
      <c r="AO29" s="25">
        <f>SUM(D29*E29*F29*H29*AN29*$AO$10)</f>
        <v>0</v>
      </c>
      <c r="AP29" s="25"/>
      <c r="AQ29" s="25">
        <f>SUM(AP29*D29*E29*F29*H29*$AQ$10)</f>
        <v>0</v>
      </c>
      <c r="AR29" s="25"/>
      <c r="AS29" s="25">
        <f>SUM(AR29*D29*E29*F29*H29*$AS$10)</f>
        <v>0</v>
      </c>
      <c r="AT29" s="25">
        <v>5</v>
      </c>
      <c r="AU29" s="25">
        <f>SUM(AT29*D29*E29*F29*H29*$AU$10)</f>
        <v>71520.399999999994</v>
      </c>
      <c r="AV29" s="25">
        <v>145</v>
      </c>
      <c r="AW29" s="25">
        <f>SUM(AV29*D29*E29*F29*H29*$AW$10)</f>
        <v>2074091.5999999999</v>
      </c>
      <c r="AX29" s="41">
        <v>27</v>
      </c>
      <c r="AY29" s="25">
        <f>SUM(AX29*D29*E29*F29*H29*$AY$10)</f>
        <v>386210.16000000003</v>
      </c>
      <c r="AZ29" s="25">
        <v>96</v>
      </c>
      <c r="BA29" s="25">
        <f>SUM(AZ29*D29*E29*F29*H29*$BA$10)</f>
        <v>1373191.68</v>
      </c>
      <c r="BB29" s="25">
        <v>15</v>
      </c>
      <c r="BC29" s="25">
        <f>SUM(BB29*D29*E29*F29*H29*$BC$10)</f>
        <v>214561.19999999998</v>
      </c>
      <c r="BD29" s="25">
        <v>67</v>
      </c>
      <c r="BE29" s="25">
        <f>BD29*D29*E29*F29*H29*$BE$10</f>
        <v>958373.36</v>
      </c>
      <c r="BF29" s="25">
        <v>27</v>
      </c>
      <c r="BG29" s="25">
        <f>BF29*D29*E29*F29*H29*$BG$10</f>
        <v>386210.16000000003</v>
      </c>
      <c r="BH29" s="25">
        <v>33</v>
      </c>
      <c r="BI29" s="25">
        <f>BH29*D29*E29*F29*H29*$BI$10</f>
        <v>472034.63999999996</v>
      </c>
      <c r="BJ29" s="25"/>
      <c r="BK29" s="25">
        <f>SUM(BJ29*D29*E29*F29*H29*$BK$10)</f>
        <v>0</v>
      </c>
      <c r="BL29" s="25"/>
      <c r="BM29" s="25">
        <f>SUM(BL29*D29*E29*F29*H29*$BM$10)</f>
        <v>0</v>
      </c>
      <c r="BN29" s="25"/>
      <c r="BO29" s="25">
        <f>SUM(BN29*D29*E29*F29*H29*$BO$10)</f>
        <v>0</v>
      </c>
      <c r="BP29" s="25"/>
      <c r="BQ29" s="25">
        <f>SUM(BP29*D29*E29*F29*H29*$BQ$10)</f>
        <v>0</v>
      </c>
      <c r="BR29" s="25">
        <v>4</v>
      </c>
      <c r="BS29" s="25">
        <f>SUM(BR29*D29*E29*F29*H29*$BS$10)</f>
        <v>57216.32</v>
      </c>
      <c r="BT29" s="25"/>
      <c r="BU29" s="25">
        <f>BT29*D29*E29*F29*H29*$BU$10</f>
        <v>0</v>
      </c>
      <c r="BV29" s="25">
        <v>10</v>
      </c>
      <c r="BW29" s="25">
        <f>SUM(BV29*D29*E29*F29*H29*$BW$10)</f>
        <v>143040.79999999999</v>
      </c>
      <c r="BX29" s="25">
        <v>7</v>
      </c>
      <c r="BY29" s="25">
        <f>SUM(BX29*D29*E29*F29*H29*$BY$10)</f>
        <v>100128.55999999998</v>
      </c>
      <c r="BZ29" s="25">
        <v>33</v>
      </c>
      <c r="CA29" s="25">
        <f>SUM(BZ29*D29*E29*F29*H29*$CA$10)</f>
        <v>472034.63999999996</v>
      </c>
      <c r="CB29" s="25">
        <v>11</v>
      </c>
      <c r="CC29" s="25">
        <f>SUM(CB29*D29*E29*F29*H29*$CC$10)</f>
        <v>157344.87999999998</v>
      </c>
      <c r="CD29" s="25">
        <v>31</v>
      </c>
      <c r="CE29" s="25">
        <f>CD29*D29*E29*F29*H29*$CE$10</f>
        <v>443426.48</v>
      </c>
      <c r="CF29" s="25">
        <v>20</v>
      </c>
      <c r="CG29" s="25">
        <f>SUM(CF29*D29*E29*F29*H29*$CG$10)</f>
        <v>286081.59999999998</v>
      </c>
      <c r="CH29" s="25">
        <v>30</v>
      </c>
      <c r="CI29" s="25">
        <f>SUM(CH29*D29*E29*F29*I29*$CI$10)</f>
        <v>514946.88</v>
      </c>
      <c r="CJ29" s="25">
        <v>20</v>
      </c>
      <c r="CK29" s="25">
        <f>SUM(CJ29*D29*E29*F29*I29*$CK$10)</f>
        <v>343297.92</v>
      </c>
      <c r="CL29" s="25"/>
      <c r="CM29" s="25">
        <f>SUM(CL29*D29*E29*F29*I29*$CM$10)</f>
        <v>0</v>
      </c>
      <c r="CN29" s="25">
        <v>9</v>
      </c>
      <c r="CO29" s="25">
        <f>SUM(CN29*D29*E29*F29*I29*$CO$10)</f>
        <v>154484.06400000001</v>
      </c>
      <c r="CP29" s="27"/>
      <c r="CQ29" s="25">
        <f>SUM(CP29*D29*E29*F29*I29*$CQ$10)</f>
        <v>0</v>
      </c>
      <c r="CR29" s="25"/>
      <c r="CS29" s="25">
        <f>SUM(CR29*D29*E29*F29*I29*$CS$10)</f>
        <v>0</v>
      </c>
      <c r="CT29" s="25"/>
      <c r="CU29" s="25">
        <f>SUM(CT29*D29*E29*F29*I29*$CU$10)</f>
        <v>0</v>
      </c>
      <c r="CV29" s="25">
        <v>10</v>
      </c>
      <c r="CW29" s="25">
        <f>SUM(CV29*D29*E29*F29*I29*$CW$10)</f>
        <v>171648.96</v>
      </c>
      <c r="CX29" s="25">
        <v>20</v>
      </c>
      <c r="CY29" s="25">
        <f>SUM(CX29*D29*E29*F29*I29*$CY$10)</f>
        <v>343297.92</v>
      </c>
      <c r="CZ29" s="25">
        <v>12</v>
      </c>
      <c r="DA29" s="25">
        <f>SUM(CZ29*D29*E29*F29*I29*$DA$10)</f>
        <v>205978.75200000001</v>
      </c>
      <c r="DB29" s="25">
        <v>12</v>
      </c>
      <c r="DC29" s="25">
        <f>SUM(DB29*D29*E29*F29*I29*$DC$10)</f>
        <v>205978.75200000001</v>
      </c>
      <c r="DD29" s="25">
        <v>50</v>
      </c>
      <c r="DE29" s="25">
        <f>SUM(DD29*D29*E29*F29*I29*$DE$10)</f>
        <v>858244.79999999993</v>
      </c>
      <c r="DF29" s="25">
        <v>20</v>
      </c>
      <c r="DG29" s="25">
        <f>SUM(DF29*D29*E29*F29*I29*$DG$10)</f>
        <v>343297.92</v>
      </c>
      <c r="DH29" s="25">
        <v>71</v>
      </c>
      <c r="DI29" s="25">
        <f>SUM(DH29*D29*E29*F29*I29*$DI$10)</f>
        <v>1218707.6159999999</v>
      </c>
      <c r="DJ29" s="25">
        <v>1</v>
      </c>
      <c r="DK29" s="25">
        <f>SUM(DJ29*D29*E29*F29*I29*$DK$10)</f>
        <v>17164.896000000001</v>
      </c>
      <c r="DL29" s="25">
        <v>1</v>
      </c>
      <c r="DM29" s="25">
        <f>DL29*D29*E29*F29*I29*$DM$10</f>
        <v>17164.896000000001</v>
      </c>
      <c r="DN29" s="27">
        <v>12</v>
      </c>
      <c r="DO29" s="25">
        <f>SUM(DN29*D29*E29*F29*I29*$DO$10)</f>
        <v>205978.75200000001</v>
      </c>
      <c r="DP29" s="25">
        <v>3</v>
      </c>
      <c r="DQ29" s="25">
        <f>SUM(DP29*D29*E29*F29*I29*$DQ$10)</f>
        <v>51494.688000000002</v>
      </c>
      <c r="DR29" s="25">
        <v>1</v>
      </c>
      <c r="DS29" s="25">
        <f>SUM(DR29*D29*E29*F29*J29*$DS$10)</f>
        <v>22784.356</v>
      </c>
      <c r="DT29" s="28">
        <v>5</v>
      </c>
      <c r="DU29" s="25">
        <f>SUM(DT29*D29*E29*F29*K29*$DU$10)</f>
        <v>131291.01999999999</v>
      </c>
      <c r="DV29" s="25"/>
      <c r="DW29" s="25">
        <f>SUM(DV29*D29*E29*F29*H29*$DW$10)</f>
        <v>0</v>
      </c>
      <c r="DX29" s="25"/>
      <c r="DY29" s="29">
        <f>SUM(DX29*D29*E29*F29*H29*$DY$10)</f>
        <v>0</v>
      </c>
      <c r="DZ29" s="25"/>
      <c r="EA29" s="25">
        <f>SUM(DZ29*D29*E29*F29*H29*$EA$10)</f>
        <v>0</v>
      </c>
      <c r="EB29" s="25"/>
      <c r="EC29" s="25">
        <f>SUM(EB29*D29*E29*F29*H29*$EC$10)</f>
        <v>0</v>
      </c>
      <c r="ED29" s="25"/>
      <c r="EE29" s="25">
        <f t="shared" si="62"/>
        <v>0</v>
      </c>
      <c r="EF29" s="27"/>
      <c r="EG29" s="25">
        <f t="shared" si="65"/>
        <v>0</v>
      </c>
      <c r="EH29" s="30">
        <f t="shared" si="66"/>
        <v>883</v>
      </c>
      <c r="EI29" s="30">
        <f t="shared" si="66"/>
        <v>13485477.936000001</v>
      </c>
    </row>
    <row r="30" spans="1:139" s="44" customFormat="1" x14ac:dyDescent="0.25">
      <c r="A30" s="17">
        <v>5</v>
      </c>
      <c r="B30" s="18"/>
      <c r="C30" s="71" t="s">
        <v>166</v>
      </c>
      <c r="D30" s="20">
        <v>11480</v>
      </c>
      <c r="E30" s="84">
        <v>1.17</v>
      </c>
      <c r="F30" s="16">
        <v>1</v>
      </c>
      <c r="G30" s="81"/>
      <c r="H30" s="20">
        <v>1.4</v>
      </c>
      <c r="I30" s="20">
        <v>1.68</v>
      </c>
      <c r="J30" s="20">
        <v>2.23</v>
      </c>
      <c r="K30" s="24">
        <v>2.57</v>
      </c>
      <c r="L30" s="42">
        <f>L31+L32</f>
        <v>80</v>
      </c>
      <c r="M30" s="42">
        <f t="shared" ref="M30:DK30" si="187">SUM(M31:M32)</f>
        <v>1411121.5999999999</v>
      </c>
      <c r="N30" s="42">
        <f t="shared" ref="N30" si="188">N31+N32</f>
        <v>0</v>
      </c>
      <c r="O30" s="42">
        <f>SUM(O31:O32)</f>
        <v>0</v>
      </c>
      <c r="P30" s="48">
        <f t="shared" ref="P30" si="189">P31+P32</f>
        <v>0</v>
      </c>
      <c r="Q30" s="42">
        <f>SUM(Q31:Q32)</f>
        <v>0</v>
      </c>
      <c r="R30" s="42">
        <f t="shared" ref="R30" si="190">R31+R32</f>
        <v>0</v>
      </c>
      <c r="S30" s="42">
        <f>SUM(S31:S32)</f>
        <v>0</v>
      </c>
      <c r="T30" s="42">
        <f t="shared" ref="T30" si="191">T31+T32</f>
        <v>0</v>
      </c>
      <c r="U30" s="42">
        <f>SUM(U31:U32)</f>
        <v>0</v>
      </c>
      <c r="V30" s="42">
        <f t="shared" ref="V30" si="192">V31+V32</f>
        <v>0</v>
      </c>
      <c r="W30" s="42">
        <f t="shared" si="187"/>
        <v>0</v>
      </c>
      <c r="X30" s="42">
        <f t="shared" ref="X30" si="193">X31+X32</f>
        <v>0</v>
      </c>
      <c r="Y30" s="42">
        <f t="shared" si="187"/>
        <v>0</v>
      </c>
      <c r="Z30" s="42">
        <f t="shared" ref="Z30" si="194">Z31+Z32</f>
        <v>4</v>
      </c>
      <c r="AA30" s="42">
        <f t="shared" si="187"/>
        <v>82610.080000000002</v>
      </c>
      <c r="AB30" s="42">
        <f t="shared" ref="AB30" si="195">AB31+AB32</f>
        <v>0</v>
      </c>
      <c r="AC30" s="42">
        <f t="shared" si="187"/>
        <v>0</v>
      </c>
      <c r="AD30" s="42">
        <f t="shared" ref="AD30" si="196">AD31+AD32</f>
        <v>0</v>
      </c>
      <c r="AE30" s="42">
        <f t="shared" si="187"/>
        <v>0</v>
      </c>
      <c r="AF30" s="42">
        <f t="shared" ref="AF30" si="197">AF31+AF32</f>
        <v>0</v>
      </c>
      <c r="AG30" s="42">
        <f t="shared" si="187"/>
        <v>0</v>
      </c>
      <c r="AH30" s="42">
        <f t="shared" ref="AH30" si="198">AH31+AH32</f>
        <v>0</v>
      </c>
      <c r="AI30" s="42">
        <f t="shared" si="187"/>
        <v>0</v>
      </c>
      <c r="AJ30" s="42">
        <f t="shared" ref="AJ30" si="199">AJ31+AJ32</f>
        <v>0</v>
      </c>
      <c r="AK30" s="42">
        <f>SUM(AK31:AK32)</f>
        <v>0</v>
      </c>
      <c r="AL30" s="42">
        <f>SUM(AL31:AL32)</f>
        <v>0</v>
      </c>
      <c r="AM30" s="42">
        <f>SUM(AM31:AM32)</f>
        <v>0</v>
      </c>
      <c r="AN30" s="42">
        <f t="shared" ref="AN30" si="200">AN31+AN32</f>
        <v>0</v>
      </c>
      <c r="AO30" s="42">
        <f t="shared" si="187"/>
        <v>0</v>
      </c>
      <c r="AP30" s="42">
        <f t="shared" ref="AP30" si="201">AP31+AP32</f>
        <v>0</v>
      </c>
      <c r="AQ30" s="42">
        <f t="shared" si="187"/>
        <v>0</v>
      </c>
      <c r="AR30" s="42">
        <f t="shared" ref="AR30" si="202">AR31+AR32</f>
        <v>0</v>
      </c>
      <c r="AS30" s="42">
        <f t="shared" si="187"/>
        <v>0</v>
      </c>
      <c r="AT30" s="42">
        <f t="shared" ref="AT30" si="203">AT31+AT32</f>
        <v>0</v>
      </c>
      <c r="AU30" s="42">
        <f>SUM(AU31:AU32)</f>
        <v>0</v>
      </c>
      <c r="AV30" s="42">
        <f t="shared" ref="AV30" si="204">AV31+AV32</f>
        <v>0</v>
      </c>
      <c r="AW30" s="42">
        <f>SUM(AW31:AW32)</f>
        <v>0</v>
      </c>
      <c r="AX30" s="42">
        <f t="shared" ref="AX30" si="205">AX31+AX32</f>
        <v>0</v>
      </c>
      <c r="AY30" s="42">
        <f>SUM(AY31:AY32)</f>
        <v>0</v>
      </c>
      <c r="AZ30" s="42">
        <f t="shared" ref="AZ30" si="206">AZ31+AZ32</f>
        <v>0</v>
      </c>
      <c r="BA30" s="42">
        <f>SUM(BA31:BA32)</f>
        <v>0</v>
      </c>
      <c r="BB30" s="42">
        <f t="shared" ref="BB30" si="207">BB31+BB32</f>
        <v>8</v>
      </c>
      <c r="BC30" s="42">
        <f>SUM(BC31:BC32)</f>
        <v>117004.16</v>
      </c>
      <c r="BD30" s="42">
        <f t="shared" ref="BD30" si="208">BD31+BD32</f>
        <v>0</v>
      </c>
      <c r="BE30" s="42">
        <f>SUM(BE31:BE32)</f>
        <v>0</v>
      </c>
      <c r="BF30" s="42">
        <f t="shared" ref="BF30" si="209">BF31+BF32</f>
        <v>0</v>
      </c>
      <c r="BG30" s="42">
        <f>SUM(BG31:BG32)</f>
        <v>0</v>
      </c>
      <c r="BH30" s="42">
        <f t="shared" ref="BH30" si="210">BH31+BH32</f>
        <v>0</v>
      </c>
      <c r="BI30" s="42">
        <f>SUM(BI31:BI32)</f>
        <v>0</v>
      </c>
      <c r="BJ30" s="42">
        <f t="shared" ref="BJ30" si="211">BJ31+BJ32</f>
        <v>0</v>
      </c>
      <c r="BK30" s="42">
        <f>SUM(BK31:BK32)</f>
        <v>0</v>
      </c>
      <c r="BL30" s="42">
        <f t="shared" ref="BL30" si="212">BL31+BL32</f>
        <v>15</v>
      </c>
      <c r="BM30" s="42">
        <f>SUM(BM31:BM32)</f>
        <v>219382.8</v>
      </c>
      <c r="BN30" s="42">
        <f t="shared" ref="BN30" si="213">BN31+BN32</f>
        <v>0</v>
      </c>
      <c r="BO30" s="42">
        <f>SUM(BO31:BO32)</f>
        <v>0</v>
      </c>
      <c r="BP30" s="42">
        <f t="shared" ref="BP30" si="214">BP31+BP32</f>
        <v>0</v>
      </c>
      <c r="BQ30" s="42">
        <f>SUM(BQ31:BQ32)</f>
        <v>0</v>
      </c>
      <c r="BR30" s="42">
        <f>BR31+BR32</f>
        <v>0</v>
      </c>
      <c r="BS30" s="42">
        <f>SUM(BS31:BS32)</f>
        <v>0</v>
      </c>
      <c r="BT30" s="42">
        <f t="shared" ref="BT30" si="215">BT31+BT32</f>
        <v>0</v>
      </c>
      <c r="BU30" s="42">
        <f>SUM(BU31:BU32)</f>
        <v>0</v>
      </c>
      <c r="BV30" s="42">
        <f t="shared" ref="BV30" si="216">BV31+BV32</f>
        <v>0</v>
      </c>
      <c r="BW30" s="42">
        <f>SUM(BW31:BW32)</f>
        <v>0</v>
      </c>
      <c r="BX30" s="42">
        <f t="shared" ref="BX30" si="217">BX31+BX32</f>
        <v>0</v>
      </c>
      <c r="BY30" s="42">
        <f>SUM(BY31:BY32)</f>
        <v>0</v>
      </c>
      <c r="BZ30" s="42">
        <f t="shared" ref="BZ30" si="218">BZ31+BZ32</f>
        <v>0</v>
      </c>
      <c r="CA30" s="42">
        <f>SUM(CA31:CA32)</f>
        <v>0</v>
      </c>
      <c r="CB30" s="42">
        <f t="shared" ref="CB30" si="219">CB31+CB32</f>
        <v>0</v>
      </c>
      <c r="CC30" s="42">
        <f>SUM(CC31:CC32)</f>
        <v>0</v>
      </c>
      <c r="CD30" s="42">
        <f t="shared" ref="CD30" si="220">CD31+CD32</f>
        <v>7</v>
      </c>
      <c r="CE30" s="42">
        <f>SUM(CE31:CE32)</f>
        <v>102378.64</v>
      </c>
      <c r="CF30" s="42">
        <f t="shared" ref="CF30" si="221">CF31+CF32</f>
        <v>0</v>
      </c>
      <c r="CG30" s="42">
        <f>SUM(CG31:CG32)</f>
        <v>0</v>
      </c>
      <c r="CH30" s="42">
        <f t="shared" ref="CH30" si="222">CH31+CH32</f>
        <v>3</v>
      </c>
      <c r="CI30" s="42">
        <f t="shared" si="187"/>
        <v>52651.872000000003</v>
      </c>
      <c r="CJ30" s="42">
        <f t="shared" ref="CJ30" si="223">CJ31+CJ32</f>
        <v>1</v>
      </c>
      <c r="CK30" s="42">
        <f>SUM(CK31:CK32)</f>
        <v>17550.624</v>
      </c>
      <c r="CL30" s="42">
        <f t="shared" ref="CL30" si="224">CL31+CL32</f>
        <v>0</v>
      </c>
      <c r="CM30" s="42">
        <f>SUM(CM31:CM32)</f>
        <v>0</v>
      </c>
      <c r="CN30" s="42">
        <f t="shared" ref="CN30" si="225">CN31+CN32</f>
        <v>11</v>
      </c>
      <c r="CO30" s="42">
        <f t="shared" si="187"/>
        <v>193056.864</v>
      </c>
      <c r="CP30" s="48">
        <f t="shared" ref="CP30" si="226">CP31+CP32</f>
        <v>0</v>
      </c>
      <c r="CQ30" s="42">
        <f>SUM(CQ31:CQ32)</f>
        <v>0</v>
      </c>
      <c r="CR30" s="42">
        <f t="shared" ref="CR30" si="227">CR31+CR32</f>
        <v>0</v>
      </c>
      <c r="CS30" s="42">
        <f t="shared" si="187"/>
        <v>0</v>
      </c>
      <c r="CT30" s="42">
        <f t="shared" ref="CT30" si="228">CT31+CT32</f>
        <v>0</v>
      </c>
      <c r="CU30" s="42">
        <f>SUM(CU31:CU32)</f>
        <v>0</v>
      </c>
      <c r="CV30" s="42">
        <f t="shared" ref="CV30" si="229">CV31+CV32</f>
        <v>0</v>
      </c>
      <c r="CW30" s="42">
        <f>SUM(CW31:CW32)</f>
        <v>0</v>
      </c>
      <c r="CX30" s="42">
        <f t="shared" ref="CX30" si="230">CX31+CX32</f>
        <v>15</v>
      </c>
      <c r="CY30" s="42">
        <f t="shared" si="187"/>
        <v>263259.36</v>
      </c>
      <c r="CZ30" s="42">
        <f t="shared" ref="CZ30" si="231">CZ31+CZ32</f>
        <v>1</v>
      </c>
      <c r="DA30" s="42">
        <f t="shared" si="187"/>
        <v>17550.624</v>
      </c>
      <c r="DB30" s="42">
        <f t="shared" ref="DB30" si="232">DB31+DB32</f>
        <v>0</v>
      </c>
      <c r="DC30" s="42">
        <f t="shared" si="187"/>
        <v>0</v>
      </c>
      <c r="DD30" s="42">
        <f t="shared" ref="DD30" si="233">DD31+DD32</f>
        <v>1</v>
      </c>
      <c r="DE30" s="42">
        <f t="shared" si="187"/>
        <v>17550.624</v>
      </c>
      <c r="DF30" s="42">
        <f t="shared" ref="DF30" si="234">DF31+DF32</f>
        <v>0</v>
      </c>
      <c r="DG30" s="42">
        <f t="shared" si="187"/>
        <v>0</v>
      </c>
      <c r="DH30" s="42">
        <f t="shared" ref="DH30" si="235">DH31+DH32</f>
        <v>0</v>
      </c>
      <c r="DI30" s="42">
        <f t="shared" si="187"/>
        <v>0</v>
      </c>
      <c r="DJ30" s="42">
        <f t="shared" ref="DJ30" si="236">DJ31+DJ32</f>
        <v>0</v>
      </c>
      <c r="DK30" s="42">
        <f t="shared" si="187"/>
        <v>0</v>
      </c>
      <c r="DL30" s="42">
        <f t="shared" ref="DL30" si="237">DL31+DL32</f>
        <v>0</v>
      </c>
      <c r="DM30" s="42">
        <f t="shared" ref="DM30:DU30" si="238">SUM(DM31:DM32)</f>
        <v>0</v>
      </c>
      <c r="DN30" s="48">
        <f t="shared" ref="DN30" si="239">DN31+DN32</f>
        <v>0</v>
      </c>
      <c r="DO30" s="42">
        <f t="shared" si="238"/>
        <v>0</v>
      </c>
      <c r="DP30" s="42">
        <f t="shared" ref="DP30" si="240">DP31+DP32</f>
        <v>0</v>
      </c>
      <c r="DQ30" s="42">
        <f t="shared" si="238"/>
        <v>0</v>
      </c>
      <c r="DR30" s="42">
        <f t="shared" ref="DR30" si="241">DR31+DR32</f>
        <v>1</v>
      </c>
      <c r="DS30" s="42">
        <f t="shared" si="238"/>
        <v>23296.364000000001</v>
      </c>
      <c r="DT30" s="42">
        <f t="shared" ref="DT30" si="242">DT31+DT32</f>
        <v>1</v>
      </c>
      <c r="DU30" s="42">
        <f t="shared" si="238"/>
        <v>26848.276000000002</v>
      </c>
      <c r="DV30" s="42">
        <f>SUM(DV31:DV32)</f>
        <v>0</v>
      </c>
      <c r="DW30" s="42">
        <f>SUM(DW31:DW32)</f>
        <v>0</v>
      </c>
      <c r="DX30" s="42">
        <f>DX31+DX32</f>
        <v>0</v>
      </c>
      <c r="DY30" s="42">
        <f>SUM(DY31:DY32)</f>
        <v>0</v>
      </c>
      <c r="DZ30" s="42">
        <f t="shared" ref="DZ30" si="243">DZ31+DZ32</f>
        <v>0</v>
      </c>
      <c r="EA30" s="42">
        <f>SUM(EA31:EA32)</f>
        <v>0</v>
      </c>
      <c r="EB30" s="42">
        <f t="shared" ref="EB30" si="244">EB31+EB32</f>
        <v>0</v>
      </c>
      <c r="EC30" s="42">
        <f>SUM(EC31:EC32)</f>
        <v>0</v>
      </c>
      <c r="ED30" s="42">
        <f t="shared" ref="ED30:EI30" si="245">ED31+ED32</f>
        <v>0</v>
      </c>
      <c r="EE30" s="42">
        <f t="shared" si="245"/>
        <v>0</v>
      </c>
      <c r="EF30" s="42">
        <f t="shared" si="245"/>
        <v>0</v>
      </c>
      <c r="EG30" s="42">
        <f t="shared" si="245"/>
        <v>0</v>
      </c>
      <c r="EH30" s="42">
        <f t="shared" si="245"/>
        <v>148</v>
      </c>
      <c r="EI30" s="42">
        <f t="shared" si="245"/>
        <v>2544261.8880000003</v>
      </c>
    </row>
    <row r="31" spans="1:139" x14ac:dyDescent="0.25">
      <c r="A31" s="17"/>
      <c r="B31" s="18">
        <v>10</v>
      </c>
      <c r="C31" s="32" t="s">
        <v>167</v>
      </c>
      <c r="D31" s="20">
        <v>11480</v>
      </c>
      <c r="E31" s="21">
        <v>0.91</v>
      </c>
      <c r="F31" s="39">
        <v>1</v>
      </c>
      <c r="G31" s="23"/>
      <c r="H31" s="20">
        <v>1.4</v>
      </c>
      <c r="I31" s="20">
        <v>1.68</v>
      </c>
      <c r="J31" s="20">
        <v>2.23</v>
      </c>
      <c r="K31" s="24">
        <v>2.57</v>
      </c>
      <c r="L31" s="25">
        <v>70</v>
      </c>
      <c r="M31" s="25">
        <f t="shared" si="63"/>
        <v>1023786.3999999999</v>
      </c>
      <c r="N31" s="26"/>
      <c r="O31" s="25">
        <f>N31*D31*E31*F31*H31*$O$10</f>
        <v>0</v>
      </c>
      <c r="P31" s="27">
        <v>0</v>
      </c>
      <c r="Q31" s="25">
        <f>P31*D31*E31*F31*H31*$Q$10</f>
        <v>0</v>
      </c>
      <c r="R31" s="25">
        <v>0</v>
      </c>
      <c r="S31" s="25">
        <f>SUM(R31*D31*E31*F31*H31*$S$10)</f>
        <v>0</v>
      </c>
      <c r="T31" s="25"/>
      <c r="U31" s="25">
        <f>SUM(T31*D31*E31*F31*H31*$U$10)</f>
        <v>0</v>
      </c>
      <c r="V31" s="25"/>
      <c r="W31" s="25">
        <f t="shared" si="64"/>
        <v>0</v>
      </c>
      <c r="X31" s="25">
        <v>0</v>
      </c>
      <c r="Y31" s="25">
        <f>SUM(X31*D31*E31*F31*H31*$Y$10)</f>
        <v>0</v>
      </c>
      <c r="Z31" s="25">
        <v>3</v>
      </c>
      <c r="AA31" s="25">
        <f>SUM(Z31*D31*E31*F31*H31*$AA$10)</f>
        <v>43876.56</v>
      </c>
      <c r="AB31" s="25"/>
      <c r="AC31" s="25">
        <f>SUM(AB31*D31*E31*F31*I31*$AC$10)</f>
        <v>0</v>
      </c>
      <c r="AD31" s="25">
        <v>0</v>
      </c>
      <c r="AE31" s="25">
        <f>SUM(AD31*D31*E31*F31*I31*$AE$10)</f>
        <v>0</v>
      </c>
      <c r="AF31" s="25"/>
      <c r="AG31" s="25">
        <f>SUM(AF31*D31*E31*F31*H31*$AG$10)</f>
        <v>0</v>
      </c>
      <c r="AH31" s="25"/>
      <c r="AI31" s="25">
        <f>SUM(AH31*D31*E31*F31*H31*$AI$10)</f>
        <v>0</v>
      </c>
      <c r="AJ31" s="25">
        <v>0</v>
      </c>
      <c r="AK31" s="25">
        <f>SUM(AJ31*D31*E31*F31*H31*$AK$10)</f>
        <v>0</v>
      </c>
      <c r="AL31" s="26"/>
      <c r="AM31" s="25">
        <f>SUM(AL31*D31*E31*F31*H31*$AM$10)</f>
        <v>0</v>
      </c>
      <c r="AN31" s="25">
        <v>0</v>
      </c>
      <c r="AO31" s="25">
        <f>SUM(D31*E31*F31*H31*AN31*$AO$10)</f>
        <v>0</v>
      </c>
      <c r="AP31" s="25"/>
      <c r="AQ31" s="25">
        <f>SUM(AP31*D31*E31*F31*H31*$AQ$10)</f>
        <v>0</v>
      </c>
      <c r="AR31" s="25"/>
      <c r="AS31" s="25">
        <f>SUM(AR31*D31*E31*F31*H31*$AS$10)</f>
        <v>0</v>
      </c>
      <c r="AT31" s="25">
        <v>0</v>
      </c>
      <c r="AU31" s="25">
        <f>SUM(AT31*D31*E31*F31*H31*$AU$10)</f>
        <v>0</v>
      </c>
      <c r="AV31" s="25"/>
      <c r="AW31" s="25">
        <f>SUM(AV31*D31*E31*F31*H31*$AW$10)</f>
        <v>0</v>
      </c>
      <c r="AX31" s="41"/>
      <c r="AY31" s="25">
        <f>SUM(AX31*D31*E31*F31*H31*$AY$10)</f>
        <v>0</v>
      </c>
      <c r="AZ31" s="25"/>
      <c r="BA31" s="25">
        <f>SUM(AZ31*D31*E31*F31*H31*$BA$10)</f>
        <v>0</v>
      </c>
      <c r="BB31" s="25">
        <v>8</v>
      </c>
      <c r="BC31" s="25">
        <f>SUM(BB31*D31*E31*F31*H31*$BC$10)</f>
        <v>117004.16</v>
      </c>
      <c r="BD31" s="25"/>
      <c r="BE31" s="25">
        <f>BD31*D31*E31*F31*H31*$BE$10</f>
        <v>0</v>
      </c>
      <c r="BF31" s="25"/>
      <c r="BG31" s="25">
        <f>BF31*D31*E31*F31*H31*$BG$10</f>
        <v>0</v>
      </c>
      <c r="BH31" s="25"/>
      <c r="BI31" s="25">
        <f>BH31*D31*E31*F31*H31*$BI$10</f>
        <v>0</v>
      </c>
      <c r="BJ31" s="25"/>
      <c r="BK31" s="25">
        <f>SUM(BJ31*D31*E31*F31*H31*$BK$10)</f>
        <v>0</v>
      </c>
      <c r="BL31" s="25">
        <v>15</v>
      </c>
      <c r="BM31" s="25">
        <f>SUM(BL31*D31*E31*F31*H31*$BM$10)</f>
        <v>219382.8</v>
      </c>
      <c r="BN31" s="25"/>
      <c r="BO31" s="25">
        <f>SUM(BN31*D31*E31*F31*H31*$BO$10)</f>
        <v>0</v>
      </c>
      <c r="BP31" s="25"/>
      <c r="BQ31" s="25">
        <f>SUM(BP31*D31*E31*F31*H31*$BQ$10)</f>
        <v>0</v>
      </c>
      <c r="BR31" s="25"/>
      <c r="BS31" s="25">
        <f>SUM(BR31*D31*E31*F31*H31*$BS$10)</f>
        <v>0</v>
      </c>
      <c r="BT31" s="25"/>
      <c r="BU31" s="25">
        <f>BT31*D31*E31*F31*H31*$BU$10</f>
        <v>0</v>
      </c>
      <c r="BV31" s="25"/>
      <c r="BW31" s="25">
        <f>SUM(BV31*D31*E31*F31*H31*$BW$10)</f>
        <v>0</v>
      </c>
      <c r="BX31" s="25">
        <v>0</v>
      </c>
      <c r="BY31" s="25">
        <f>SUM(BX31*D31*E31*F31*H31*$BY$10)</f>
        <v>0</v>
      </c>
      <c r="BZ31" s="25">
        <v>0</v>
      </c>
      <c r="CA31" s="25">
        <f>SUM(BZ31*D31*E31*F31*H31*$CA$10)</f>
        <v>0</v>
      </c>
      <c r="CB31" s="25">
        <v>0</v>
      </c>
      <c r="CC31" s="25">
        <f>SUM(CB31*D31*E31*F31*H31*$CC$10)</f>
        <v>0</v>
      </c>
      <c r="CD31" s="25">
        <v>7</v>
      </c>
      <c r="CE31" s="25">
        <f>CD31*D31*E31*F31*H31*$CE$10</f>
        <v>102378.64</v>
      </c>
      <c r="CF31" s="25"/>
      <c r="CG31" s="25">
        <f>SUM(CF31*D31*E31*F31*H31*$CG$10)</f>
        <v>0</v>
      </c>
      <c r="CH31" s="25">
        <v>3</v>
      </c>
      <c r="CI31" s="25">
        <f>SUM(CH31*D31*E31*F31*I31*$CI$10)</f>
        <v>52651.872000000003</v>
      </c>
      <c r="CJ31" s="25">
        <v>1</v>
      </c>
      <c r="CK31" s="25">
        <f>SUM(CJ31*D31*E31*F31*I31*$CK$10)</f>
        <v>17550.624</v>
      </c>
      <c r="CL31" s="25">
        <v>0</v>
      </c>
      <c r="CM31" s="25">
        <f>SUM(CL31*D31*E31*F31*I31*$CM$10)</f>
        <v>0</v>
      </c>
      <c r="CN31" s="25">
        <v>11</v>
      </c>
      <c r="CO31" s="25">
        <f>SUM(CN31*D31*E31*F31*I31*$CO$10)</f>
        <v>193056.864</v>
      </c>
      <c r="CP31" s="27">
        <v>0</v>
      </c>
      <c r="CQ31" s="25">
        <f>SUM(CP31*D31*E31*F31*I31*$CQ$10)</f>
        <v>0</v>
      </c>
      <c r="CR31" s="25"/>
      <c r="CS31" s="25">
        <f>SUM(CR31*D31*E31*F31*I31*$CS$10)</f>
        <v>0</v>
      </c>
      <c r="CT31" s="25"/>
      <c r="CU31" s="25">
        <f>SUM(CT31*D31*E31*F31*I31*$CU$10)</f>
        <v>0</v>
      </c>
      <c r="CV31" s="25"/>
      <c r="CW31" s="25">
        <f>SUM(CV31*D31*E31*F31*I31*$CW$10)</f>
        <v>0</v>
      </c>
      <c r="CX31" s="25">
        <v>15</v>
      </c>
      <c r="CY31" s="25">
        <f>SUM(CX31*D31*E31*F31*I31*$CY$10)</f>
        <v>263259.36</v>
      </c>
      <c r="CZ31" s="25">
        <v>1</v>
      </c>
      <c r="DA31" s="25">
        <f>SUM(CZ31*D31*E31*F31*I31*$DA$10)</f>
        <v>17550.624</v>
      </c>
      <c r="DB31" s="25"/>
      <c r="DC31" s="25">
        <f>SUM(DB31*D31*E31*F31*I31*$DC$10)</f>
        <v>0</v>
      </c>
      <c r="DD31" s="25">
        <v>1</v>
      </c>
      <c r="DE31" s="25">
        <f>SUM(DD31*D31*E31*F31*I31*$DE$10)</f>
        <v>17550.624</v>
      </c>
      <c r="DF31" s="25"/>
      <c r="DG31" s="25">
        <f>SUM(DF31*D31*E31*F31*I31*$DG$10)</f>
        <v>0</v>
      </c>
      <c r="DH31" s="25"/>
      <c r="DI31" s="25">
        <f>SUM(DH31*D31*E31*F31*I31*$DI$10)</f>
        <v>0</v>
      </c>
      <c r="DJ31" s="25"/>
      <c r="DK31" s="25">
        <f>SUM(DJ31*D31*E31*F31*I31*$DK$10)</f>
        <v>0</v>
      </c>
      <c r="DL31" s="25"/>
      <c r="DM31" s="25">
        <f>DL31*D31*E31*F31*I31*$DM$10</f>
        <v>0</v>
      </c>
      <c r="DN31" s="27"/>
      <c r="DO31" s="25">
        <f>SUM(DN31*D31*E31*F31*I31*$DO$10)</f>
        <v>0</v>
      </c>
      <c r="DP31" s="25"/>
      <c r="DQ31" s="25">
        <f>SUM(DP31*D31*E31*F31*I31*$DQ$10)</f>
        <v>0</v>
      </c>
      <c r="DR31" s="25">
        <v>1</v>
      </c>
      <c r="DS31" s="25">
        <f>SUM(DR31*D31*E31*F31*J31*$DS$10)</f>
        <v>23296.364000000001</v>
      </c>
      <c r="DT31" s="28">
        <v>1</v>
      </c>
      <c r="DU31" s="25">
        <f>SUM(DT31*D31*E31*F31*K31*$DU$10)</f>
        <v>26848.276000000002</v>
      </c>
      <c r="DV31" s="25"/>
      <c r="DW31" s="25">
        <f>SUM(DV31*D31*E31*F31*H31*$DW$10)</f>
        <v>0</v>
      </c>
      <c r="DX31" s="25"/>
      <c r="DY31" s="29">
        <f>SUM(DX31*D31*E31*F31*H31*$DY$10)</f>
        <v>0</v>
      </c>
      <c r="DZ31" s="25"/>
      <c r="EA31" s="25">
        <f>SUM(DZ31*D31*E31*F31*H31*$EA$10)</f>
        <v>0</v>
      </c>
      <c r="EB31" s="25"/>
      <c r="EC31" s="25">
        <f>SUM(EB31*D31*E31*F31*H31*$EC$10)</f>
        <v>0</v>
      </c>
      <c r="ED31" s="25"/>
      <c r="EE31" s="25">
        <f t="shared" si="62"/>
        <v>0</v>
      </c>
      <c r="EF31" s="27"/>
      <c r="EG31" s="25">
        <f t="shared" si="65"/>
        <v>0</v>
      </c>
      <c r="EH31" s="30">
        <f t="shared" si="66"/>
        <v>137</v>
      </c>
      <c r="EI31" s="30">
        <f t="shared" si="66"/>
        <v>2118193.1680000001</v>
      </c>
    </row>
    <row r="32" spans="1:139" s="44" customFormat="1" x14ac:dyDescent="0.25">
      <c r="A32" s="17"/>
      <c r="B32" s="18">
        <v>11</v>
      </c>
      <c r="C32" s="32" t="s">
        <v>168</v>
      </c>
      <c r="D32" s="20">
        <v>11480</v>
      </c>
      <c r="E32" s="21">
        <v>2.41</v>
      </c>
      <c r="F32" s="39">
        <v>1</v>
      </c>
      <c r="G32" s="23"/>
      <c r="H32" s="20">
        <v>1.4</v>
      </c>
      <c r="I32" s="20">
        <v>1.68</v>
      </c>
      <c r="J32" s="20">
        <v>2.23</v>
      </c>
      <c r="K32" s="24">
        <v>2.57</v>
      </c>
      <c r="L32" s="25">
        <v>10</v>
      </c>
      <c r="M32" s="25">
        <f t="shared" si="63"/>
        <v>387335.19999999995</v>
      </c>
      <c r="N32" s="26"/>
      <c r="O32" s="25">
        <f>N32*D32*E32*F32*H32*$O$10</f>
        <v>0</v>
      </c>
      <c r="P32" s="27"/>
      <c r="Q32" s="25">
        <f>P32*D32*E32*F32*H32*$Q$10</f>
        <v>0</v>
      </c>
      <c r="R32" s="25"/>
      <c r="S32" s="25">
        <f>SUM(R32*D32*E32*F32*H32*$S$10)</f>
        <v>0</v>
      </c>
      <c r="T32" s="25"/>
      <c r="U32" s="25">
        <f>SUM(T32*D32*E32*F32*H32*$U$10)</f>
        <v>0</v>
      </c>
      <c r="V32" s="25"/>
      <c r="W32" s="25">
        <f t="shared" si="64"/>
        <v>0</v>
      </c>
      <c r="X32" s="25"/>
      <c r="Y32" s="25">
        <f>SUM(X32*D32*E32*F32*H32*$Y$10)</f>
        <v>0</v>
      </c>
      <c r="Z32" s="25">
        <v>1</v>
      </c>
      <c r="AA32" s="25">
        <f>SUM(Z32*D32*E32*F32*H32*$AA$10)</f>
        <v>38733.520000000004</v>
      </c>
      <c r="AB32" s="25"/>
      <c r="AC32" s="25">
        <f>SUM(AB32*D32*E32*F32*I32*$AC$10)</f>
        <v>0</v>
      </c>
      <c r="AD32" s="25"/>
      <c r="AE32" s="25">
        <f>SUM(AD32*D32*E32*F32*I32*$AE$10)</f>
        <v>0</v>
      </c>
      <c r="AF32" s="25"/>
      <c r="AG32" s="25">
        <f>SUM(AF32*D32*E32*F32*H32*$AG$10)</f>
        <v>0</v>
      </c>
      <c r="AH32" s="25"/>
      <c r="AI32" s="25">
        <f>SUM(AH32*D32*E32*F32*H32*$AI$10)</f>
        <v>0</v>
      </c>
      <c r="AJ32" s="25"/>
      <c r="AK32" s="25">
        <f>SUM(AJ32*D32*E32*F32*H32*$AK$10)</f>
        <v>0</v>
      </c>
      <c r="AL32" s="42"/>
      <c r="AM32" s="25">
        <f>SUM(AL32*D32*E32*F32*H32*$AM$10)</f>
        <v>0</v>
      </c>
      <c r="AN32" s="25"/>
      <c r="AO32" s="25">
        <f>SUM(D32*E32*F32*H32*AN32*$AO$10)</f>
        <v>0</v>
      </c>
      <c r="AP32" s="25"/>
      <c r="AQ32" s="25">
        <f>SUM(AP32*D32*E32*F32*H32*$AQ$10)</f>
        <v>0</v>
      </c>
      <c r="AR32" s="25"/>
      <c r="AS32" s="25">
        <f>SUM(AR32*D32*E32*F32*H32*$AS$10)</f>
        <v>0</v>
      </c>
      <c r="AT32" s="25"/>
      <c r="AU32" s="25">
        <f>SUM(AT32*D32*E32*F32*H32*$AU$10)</f>
        <v>0</v>
      </c>
      <c r="AV32" s="25"/>
      <c r="AW32" s="25">
        <f>SUM(AV32*D32*E32*F32*H32*$AW$10)</f>
        <v>0</v>
      </c>
      <c r="AX32" s="41"/>
      <c r="AY32" s="25">
        <f>SUM(AX32*D32*E32*F32*H32*$AY$10)</f>
        <v>0</v>
      </c>
      <c r="AZ32" s="25"/>
      <c r="BA32" s="25">
        <f>SUM(AZ32*D32*E32*F32*H32*$BA$10)</f>
        <v>0</v>
      </c>
      <c r="BB32" s="25"/>
      <c r="BC32" s="25">
        <f>SUM(BB32*D32*E32*F32*H32*$BC$10)</f>
        <v>0</v>
      </c>
      <c r="BD32" s="25"/>
      <c r="BE32" s="25">
        <f>BD32*D32*E32*F32*H32*$BE$10</f>
        <v>0</v>
      </c>
      <c r="BF32" s="25"/>
      <c r="BG32" s="25">
        <f>BF32*D32*E32*F32*H32*$BG$10</f>
        <v>0</v>
      </c>
      <c r="BH32" s="25"/>
      <c r="BI32" s="25">
        <f>BH32*D32*E32*F32*H32*$BI$10</f>
        <v>0</v>
      </c>
      <c r="BJ32" s="25"/>
      <c r="BK32" s="25">
        <f>SUM(BJ32*D32*E32*F32*H32*$BK$10)</f>
        <v>0</v>
      </c>
      <c r="BL32" s="25"/>
      <c r="BM32" s="25">
        <f>SUM(BL32*D32*E32*F32*H32*$BM$10)</f>
        <v>0</v>
      </c>
      <c r="BN32" s="25"/>
      <c r="BO32" s="25">
        <f>SUM(BN32*D32*E32*F32*H32*$BO$10)</f>
        <v>0</v>
      </c>
      <c r="BP32" s="25"/>
      <c r="BQ32" s="25">
        <f>SUM(BP32*D32*E32*F32*H32*$BQ$10)</f>
        <v>0</v>
      </c>
      <c r="BR32" s="25"/>
      <c r="BS32" s="25">
        <f>SUM(BR32*D32*E32*F32*H32*$BS$10)</f>
        <v>0</v>
      </c>
      <c r="BT32" s="25"/>
      <c r="BU32" s="25">
        <f>BT32*D32*E32*F32*H32*$BU$10</f>
        <v>0</v>
      </c>
      <c r="BV32" s="25"/>
      <c r="BW32" s="25">
        <f>SUM(BV32*D32*E32*F32*H32*$BW$10)</f>
        <v>0</v>
      </c>
      <c r="BX32" s="25"/>
      <c r="BY32" s="25">
        <f>SUM(BX32*D32*E32*F32*H32*$BY$10)</f>
        <v>0</v>
      </c>
      <c r="BZ32" s="25"/>
      <c r="CA32" s="25">
        <f>SUM(BZ32*D32*E32*F32*H32*$CA$10)</f>
        <v>0</v>
      </c>
      <c r="CB32" s="25"/>
      <c r="CC32" s="25">
        <f>SUM(CB32*D32*E32*F32*H32*$CC$10)</f>
        <v>0</v>
      </c>
      <c r="CD32" s="25"/>
      <c r="CE32" s="25">
        <f>CD32*D32*E32*F32*H32*$CE$10</f>
        <v>0</v>
      </c>
      <c r="CF32" s="25"/>
      <c r="CG32" s="25">
        <f>SUM(CF32*D32*E32*F32*H32*$CG$10)</f>
        <v>0</v>
      </c>
      <c r="CH32" s="25"/>
      <c r="CI32" s="25">
        <f>SUM(CH32*D32*E32*F32*I32*$CI$10)</f>
        <v>0</v>
      </c>
      <c r="CJ32" s="25"/>
      <c r="CK32" s="25">
        <f>SUM(CJ32*D32*E32*F32*I32*$CK$10)</f>
        <v>0</v>
      </c>
      <c r="CL32" s="25"/>
      <c r="CM32" s="25">
        <f>SUM(CL32*D32*E32*F32*I32*$CM$10)</f>
        <v>0</v>
      </c>
      <c r="CN32" s="25"/>
      <c r="CO32" s="25">
        <f>SUM(CN32*D32*E32*F32*I32*$CO$10)</f>
        <v>0</v>
      </c>
      <c r="CP32" s="27"/>
      <c r="CQ32" s="25">
        <f>SUM(CP32*D32*E32*F32*I32*$CQ$10)</f>
        <v>0</v>
      </c>
      <c r="CR32" s="25"/>
      <c r="CS32" s="25">
        <f>SUM(CR32*D32*E32*F32*I32*$CS$10)</f>
        <v>0</v>
      </c>
      <c r="CT32" s="25"/>
      <c r="CU32" s="25">
        <f>SUM(CT32*D32*E32*F32*I32*$CU$10)</f>
        <v>0</v>
      </c>
      <c r="CV32" s="25"/>
      <c r="CW32" s="25">
        <f>SUM(CV32*D32*E32*F32*I32*$CW$10)</f>
        <v>0</v>
      </c>
      <c r="CX32" s="25"/>
      <c r="CY32" s="25">
        <f>SUM(CX32*D32*E32*F32*I32*$CY$10)</f>
        <v>0</v>
      </c>
      <c r="CZ32" s="25"/>
      <c r="DA32" s="25">
        <f>SUM(CZ32*D32*E32*F32*I32*$DA$10)</f>
        <v>0</v>
      </c>
      <c r="DB32" s="25"/>
      <c r="DC32" s="25">
        <f>SUM(DB32*D32*E32*F32*I32*$DC$10)</f>
        <v>0</v>
      </c>
      <c r="DD32" s="25"/>
      <c r="DE32" s="25">
        <f>SUM(DD32*D32*E32*F32*I32*$DE$10)</f>
        <v>0</v>
      </c>
      <c r="DF32" s="25"/>
      <c r="DG32" s="25">
        <f>SUM(DF32*D32*E32*F32*I32*$DG$10)</f>
        <v>0</v>
      </c>
      <c r="DH32" s="25"/>
      <c r="DI32" s="25">
        <f>SUM(DH32*D32*E32*F32*I32*$DI$10)</f>
        <v>0</v>
      </c>
      <c r="DJ32" s="25"/>
      <c r="DK32" s="25">
        <f>SUM(DJ32*D32*E32*F32*I32*$DK$10)</f>
        <v>0</v>
      </c>
      <c r="DL32" s="25"/>
      <c r="DM32" s="25">
        <f>DL32*D32*E32*F32*I32*$DM$10</f>
        <v>0</v>
      </c>
      <c r="DN32" s="27"/>
      <c r="DO32" s="25">
        <f>SUM(DN32*D32*E32*F32*I32*$DO$10)</f>
        <v>0</v>
      </c>
      <c r="DP32" s="25"/>
      <c r="DQ32" s="25">
        <f>SUM(DP32*D32*E32*F32*I32*$DQ$10)</f>
        <v>0</v>
      </c>
      <c r="DR32" s="25"/>
      <c r="DS32" s="25">
        <f>SUM(DR32*D32*E32*F32*J32*$DS$10)</f>
        <v>0</v>
      </c>
      <c r="DT32" s="28"/>
      <c r="DU32" s="25">
        <f>SUM(DT32*D32*E32*F32*K32*$DU$10)</f>
        <v>0</v>
      </c>
      <c r="DV32" s="42"/>
      <c r="DW32" s="25">
        <f>SUM(DV32*D32*E32*F32*H32*$DW$10)</f>
        <v>0</v>
      </c>
      <c r="DX32" s="25"/>
      <c r="DY32" s="29">
        <f>SUM(DX32*D32*E32*F32*H32*$DY$10)</f>
        <v>0</v>
      </c>
      <c r="DZ32" s="25"/>
      <c r="EA32" s="25">
        <f>SUM(DZ32*D32*E32*F32*H32*$EA$10)</f>
        <v>0</v>
      </c>
      <c r="EB32" s="25"/>
      <c r="EC32" s="25">
        <f>SUM(EB32*D32*E32*F32*H32*$EC$10)</f>
        <v>0</v>
      </c>
      <c r="ED32" s="25"/>
      <c r="EE32" s="25">
        <f t="shared" si="62"/>
        <v>0</v>
      </c>
      <c r="EF32" s="27"/>
      <c r="EG32" s="25">
        <f t="shared" si="65"/>
        <v>0</v>
      </c>
      <c r="EH32" s="30">
        <f t="shared" si="66"/>
        <v>11</v>
      </c>
      <c r="EI32" s="30">
        <f t="shared" si="66"/>
        <v>426068.72</v>
      </c>
    </row>
    <row r="33" spans="1:139" ht="31.5" customHeight="1" x14ac:dyDescent="0.25">
      <c r="A33" s="51">
        <v>6</v>
      </c>
      <c r="B33" s="85"/>
      <c r="C33" s="71" t="s">
        <v>169</v>
      </c>
      <c r="D33" s="20">
        <v>11480</v>
      </c>
      <c r="E33" s="84">
        <v>1.54</v>
      </c>
      <c r="F33" s="16">
        <v>1</v>
      </c>
      <c r="G33" s="81"/>
      <c r="H33" s="86"/>
      <c r="I33" s="86"/>
      <c r="J33" s="86"/>
      <c r="K33" s="24">
        <v>2.57</v>
      </c>
      <c r="L33" s="42">
        <f>L34</f>
        <v>1</v>
      </c>
      <c r="M33" s="25">
        <f t="shared" ref="M33:DK33" si="246">SUM(M34)</f>
        <v>24750.880000000001</v>
      </c>
      <c r="N33" s="42">
        <f t="shared" ref="N33" si="247">N34</f>
        <v>0</v>
      </c>
      <c r="O33" s="25">
        <f>SUM(O34)</f>
        <v>0</v>
      </c>
      <c r="P33" s="48">
        <f t="shared" ref="P33" si="248">P34</f>
        <v>0</v>
      </c>
      <c r="Q33" s="25">
        <f>SUM(Q34)</f>
        <v>0</v>
      </c>
      <c r="R33" s="42">
        <f t="shared" ref="R33" si="249">R34</f>
        <v>0</v>
      </c>
      <c r="S33" s="25">
        <f>SUM(S34)</f>
        <v>0</v>
      </c>
      <c r="T33" s="42">
        <f t="shared" ref="T33" si="250">T34</f>
        <v>670</v>
      </c>
      <c r="U33" s="25">
        <f>SUM(U34)</f>
        <v>16583089.6</v>
      </c>
      <c r="V33" s="42">
        <f t="shared" ref="V33" si="251">V34</f>
        <v>0</v>
      </c>
      <c r="W33" s="25">
        <f t="shared" si="246"/>
        <v>0</v>
      </c>
      <c r="X33" s="42">
        <f t="shared" ref="X33" si="252">X34</f>
        <v>4</v>
      </c>
      <c r="Y33" s="25">
        <f t="shared" si="246"/>
        <v>99003.520000000004</v>
      </c>
      <c r="Z33" s="42">
        <f t="shared" ref="Z33" si="253">Z34</f>
        <v>9</v>
      </c>
      <c r="AA33" s="25">
        <f t="shared" si="246"/>
        <v>222757.92</v>
      </c>
      <c r="AB33" s="42">
        <f t="shared" ref="AB33" si="254">AB34</f>
        <v>0</v>
      </c>
      <c r="AC33" s="25">
        <f t="shared" si="246"/>
        <v>0</v>
      </c>
      <c r="AD33" s="42">
        <f t="shared" ref="AD33" si="255">AD34</f>
        <v>2</v>
      </c>
      <c r="AE33" s="25">
        <f t="shared" si="246"/>
        <v>59402.112000000001</v>
      </c>
      <c r="AF33" s="42">
        <f t="shared" ref="AF33" si="256">AF34</f>
        <v>0</v>
      </c>
      <c r="AG33" s="25">
        <f t="shared" si="246"/>
        <v>0</v>
      </c>
      <c r="AH33" s="42">
        <f t="shared" ref="AH33" si="257">AH34</f>
        <v>0</v>
      </c>
      <c r="AI33" s="25">
        <f t="shared" si="246"/>
        <v>0</v>
      </c>
      <c r="AJ33" s="42">
        <f t="shared" ref="AJ33" si="258">AJ34</f>
        <v>0</v>
      </c>
      <c r="AK33" s="25">
        <f>SUM(AK34)</f>
        <v>0</v>
      </c>
      <c r="AL33" s="25">
        <f>SUM(AL34)</f>
        <v>0</v>
      </c>
      <c r="AM33" s="25">
        <f>SUM(AM34)</f>
        <v>0</v>
      </c>
      <c r="AN33" s="42">
        <f t="shared" ref="AN33" si="259">AN34</f>
        <v>0</v>
      </c>
      <c r="AO33" s="25">
        <f t="shared" si="246"/>
        <v>0</v>
      </c>
      <c r="AP33" s="42">
        <f t="shared" ref="AP33" si="260">AP34</f>
        <v>0</v>
      </c>
      <c r="AQ33" s="25">
        <f t="shared" si="246"/>
        <v>0</v>
      </c>
      <c r="AR33" s="42">
        <f t="shared" ref="AR33" si="261">AR34</f>
        <v>0</v>
      </c>
      <c r="AS33" s="25">
        <f t="shared" si="246"/>
        <v>0</v>
      </c>
      <c r="AT33" s="42">
        <f t="shared" ref="AT33" si="262">AT34</f>
        <v>0</v>
      </c>
      <c r="AU33" s="25">
        <f>SUM(AU34)</f>
        <v>0</v>
      </c>
      <c r="AV33" s="42">
        <f t="shared" ref="AV33" si="263">AV34</f>
        <v>11</v>
      </c>
      <c r="AW33" s="25">
        <f>SUM(AW34)</f>
        <v>272259.68</v>
      </c>
      <c r="AX33" s="42">
        <f t="shared" ref="AX33" si="264">AX34</f>
        <v>7</v>
      </c>
      <c r="AY33" s="25">
        <f>SUM(AY34)</f>
        <v>173256.16</v>
      </c>
      <c r="AZ33" s="42">
        <f t="shared" ref="AZ33" si="265">AZ34</f>
        <v>0</v>
      </c>
      <c r="BA33" s="25">
        <f>SUM(BA34)</f>
        <v>0</v>
      </c>
      <c r="BB33" s="42">
        <f t="shared" ref="BB33" si="266">BB34</f>
        <v>0</v>
      </c>
      <c r="BC33" s="25">
        <f>SUM(BC34)</f>
        <v>0</v>
      </c>
      <c r="BD33" s="42">
        <f t="shared" ref="BD33" si="267">BD34</f>
        <v>0</v>
      </c>
      <c r="BE33" s="25">
        <f>SUM(BE34)</f>
        <v>0</v>
      </c>
      <c r="BF33" s="42">
        <f t="shared" ref="BF33" si="268">BF34</f>
        <v>0</v>
      </c>
      <c r="BG33" s="25">
        <f>SUM(BG34)</f>
        <v>0</v>
      </c>
      <c r="BH33" s="42">
        <f t="shared" ref="BH33" si="269">BH34</f>
        <v>1</v>
      </c>
      <c r="BI33" s="25">
        <f>SUM(BI34)</f>
        <v>24750.880000000001</v>
      </c>
      <c r="BJ33" s="42">
        <f t="shared" ref="BJ33" si="270">BJ34</f>
        <v>0</v>
      </c>
      <c r="BK33" s="25">
        <f>SUM(BK34)</f>
        <v>0</v>
      </c>
      <c r="BL33" s="42">
        <f t="shared" ref="BL33" si="271">BL34</f>
        <v>8</v>
      </c>
      <c r="BM33" s="25">
        <f>SUM(BM34)</f>
        <v>198007.04000000001</v>
      </c>
      <c r="BN33" s="42">
        <f t="shared" ref="BN33" si="272">BN34</f>
        <v>0</v>
      </c>
      <c r="BO33" s="25">
        <f>SUM(BO34)</f>
        <v>0</v>
      </c>
      <c r="BP33" s="42">
        <f t="shared" ref="BP33" si="273">BP34</f>
        <v>0</v>
      </c>
      <c r="BQ33" s="25">
        <f>SUM(BQ34)</f>
        <v>0</v>
      </c>
      <c r="BR33" s="42">
        <f>BR34</f>
        <v>0</v>
      </c>
      <c r="BS33" s="25">
        <f>SUM(BS34)</f>
        <v>0</v>
      </c>
      <c r="BT33" s="42">
        <f t="shared" ref="BT33" si="274">BT34</f>
        <v>0</v>
      </c>
      <c r="BU33" s="25">
        <f>SUM(BU34)</f>
        <v>0</v>
      </c>
      <c r="BV33" s="42">
        <f t="shared" ref="BV33" si="275">BV34</f>
        <v>3</v>
      </c>
      <c r="BW33" s="25">
        <f>SUM(BW34)</f>
        <v>74252.639999999999</v>
      </c>
      <c r="BX33" s="42">
        <f t="shared" ref="BX33" si="276">BX34</f>
        <v>3</v>
      </c>
      <c r="BY33" s="25">
        <f>SUM(BY34)</f>
        <v>74252.639999999999</v>
      </c>
      <c r="BZ33" s="42">
        <f t="shared" ref="BZ33" si="277">BZ34</f>
        <v>7</v>
      </c>
      <c r="CA33" s="25">
        <f>SUM(CA34)</f>
        <v>173256.16</v>
      </c>
      <c r="CB33" s="42">
        <f t="shared" ref="CB33" si="278">CB34</f>
        <v>0</v>
      </c>
      <c r="CC33" s="25">
        <f>SUM(CC34)</f>
        <v>0</v>
      </c>
      <c r="CD33" s="42">
        <f t="shared" ref="CD33" si="279">CD34</f>
        <v>21</v>
      </c>
      <c r="CE33" s="25">
        <f>SUM(CE34)</f>
        <v>519768.48</v>
      </c>
      <c r="CF33" s="42">
        <f t="shared" ref="CF33" si="280">CF34</f>
        <v>10</v>
      </c>
      <c r="CG33" s="25">
        <f>SUM(CG34)</f>
        <v>247508.8</v>
      </c>
      <c r="CH33" s="42">
        <f t="shared" ref="CH33" si="281">CH34</f>
        <v>0</v>
      </c>
      <c r="CI33" s="25">
        <f t="shared" si="246"/>
        <v>0</v>
      </c>
      <c r="CJ33" s="42">
        <f t="shared" ref="CJ33" si="282">CJ34</f>
        <v>0</v>
      </c>
      <c r="CK33" s="25">
        <f>SUM(CK34)</f>
        <v>0</v>
      </c>
      <c r="CL33" s="42">
        <f t="shared" ref="CL33" si="283">CL34</f>
        <v>0</v>
      </c>
      <c r="CM33" s="25">
        <f>SUM(CM34)</f>
        <v>0</v>
      </c>
      <c r="CN33" s="42">
        <f t="shared" ref="CN33" si="284">CN34</f>
        <v>0</v>
      </c>
      <c r="CO33" s="25">
        <f t="shared" si="246"/>
        <v>0</v>
      </c>
      <c r="CP33" s="48">
        <f t="shared" ref="CP33" si="285">CP34</f>
        <v>1</v>
      </c>
      <c r="CQ33" s="25">
        <f>SUM(CQ34)</f>
        <v>29701.056</v>
      </c>
      <c r="CR33" s="42">
        <f t="shared" ref="CR33" si="286">CR34</f>
        <v>0</v>
      </c>
      <c r="CS33" s="25">
        <f t="shared" si="246"/>
        <v>0</v>
      </c>
      <c r="CT33" s="42">
        <f t="shared" ref="CT33" si="287">CT34</f>
        <v>0</v>
      </c>
      <c r="CU33" s="25">
        <f>SUM(CU34)</f>
        <v>0</v>
      </c>
      <c r="CV33" s="42">
        <f t="shared" ref="CV33" si="288">CV34</f>
        <v>0</v>
      </c>
      <c r="CW33" s="25">
        <f>SUM(CW34)</f>
        <v>0</v>
      </c>
      <c r="CX33" s="42">
        <f t="shared" ref="CX33" si="289">CX34</f>
        <v>42</v>
      </c>
      <c r="CY33" s="25">
        <f t="shared" si="246"/>
        <v>1247444.352</v>
      </c>
      <c r="CZ33" s="42">
        <f t="shared" ref="CZ33" si="290">CZ34</f>
        <v>20</v>
      </c>
      <c r="DA33" s="25">
        <f t="shared" si="246"/>
        <v>594021.12</v>
      </c>
      <c r="DB33" s="42">
        <f t="shared" ref="DB33" si="291">DB34</f>
        <v>3</v>
      </c>
      <c r="DC33" s="25">
        <f t="shared" si="246"/>
        <v>89103.167999999991</v>
      </c>
      <c r="DD33" s="42">
        <f t="shared" ref="DD33" si="292">DD34</f>
        <v>8</v>
      </c>
      <c r="DE33" s="25">
        <f t="shared" si="246"/>
        <v>237608.448</v>
      </c>
      <c r="DF33" s="42">
        <f t="shared" ref="DF33" si="293">DF34</f>
        <v>4</v>
      </c>
      <c r="DG33" s="25">
        <f t="shared" si="246"/>
        <v>118804.224</v>
      </c>
      <c r="DH33" s="42">
        <f t="shared" ref="DH33" si="294">DH34</f>
        <v>29</v>
      </c>
      <c r="DI33" s="25">
        <f t="shared" si="246"/>
        <v>861330.62399999995</v>
      </c>
      <c r="DJ33" s="42">
        <f t="shared" ref="DJ33" si="295">DJ34</f>
        <v>8</v>
      </c>
      <c r="DK33" s="25">
        <f t="shared" si="246"/>
        <v>237608.448</v>
      </c>
      <c r="DL33" s="42">
        <f t="shared" ref="DL33" si="296">DL34</f>
        <v>1</v>
      </c>
      <c r="DM33" s="25">
        <f t="shared" ref="DM33:DU33" si="297">SUM(DM34)</f>
        <v>29701.056</v>
      </c>
      <c r="DN33" s="48">
        <f t="shared" ref="DN33" si="298">DN34</f>
        <v>4</v>
      </c>
      <c r="DO33" s="25">
        <f t="shared" si="297"/>
        <v>118804.224</v>
      </c>
      <c r="DP33" s="42">
        <f t="shared" ref="DP33" si="299">DP34</f>
        <v>1</v>
      </c>
      <c r="DQ33" s="25">
        <f t="shared" si="297"/>
        <v>29701.056</v>
      </c>
      <c r="DR33" s="42">
        <f t="shared" ref="DR33" si="300">DR34</f>
        <v>0</v>
      </c>
      <c r="DS33" s="25">
        <f t="shared" si="297"/>
        <v>0</v>
      </c>
      <c r="DT33" s="42">
        <f t="shared" ref="DT33" si="301">DT34</f>
        <v>2</v>
      </c>
      <c r="DU33" s="25">
        <f t="shared" si="297"/>
        <v>90871.088000000003</v>
      </c>
      <c r="DV33" s="25">
        <f>SUM(DV34)</f>
        <v>0</v>
      </c>
      <c r="DW33" s="25">
        <f>SUM(DW34)</f>
        <v>0</v>
      </c>
      <c r="DX33" s="42">
        <f>DX34</f>
        <v>0</v>
      </c>
      <c r="DY33" s="25">
        <f>SUM(DY34)</f>
        <v>0</v>
      </c>
      <c r="DZ33" s="42">
        <f t="shared" ref="DZ33" si="302">DZ34</f>
        <v>0</v>
      </c>
      <c r="EA33" s="25">
        <f>SUM(EA34)</f>
        <v>0</v>
      </c>
      <c r="EB33" s="42">
        <f t="shared" ref="EB33" si="303">EB34</f>
        <v>0</v>
      </c>
      <c r="EC33" s="25">
        <f>SUM(EC34)</f>
        <v>0</v>
      </c>
      <c r="ED33" s="42">
        <f t="shared" ref="ED33:EI33" si="304">ED34</f>
        <v>0</v>
      </c>
      <c r="EE33" s="42">
        <f t="shared" si="304"/>
        <v>0</v>
      </c>
      <c r="EF33" s="42">
        <f t="shared" si="304"/>
        <v>0</v>
      </c>
      <c r="EG33" s="42">
        <f t="shared" si="304"/>
        <v>0</v>
      </c>
      <c r="EH33" s="42">
        <f t="shared" si="304"/>
        <v>880</v>
      </c>
      <c r="EI33" s="42">
        <f t="shared" si="304"/>
        <v>22431015.376000009</v>
      </c>
    </row>
    <row r="34" spans="1:139" s="44" customFormat="1" ht="31.5" customHeight="1" x14ac:dyDescent="0.25">
      <c r="A34" s="38"/>
      <c r="B34" s="6">
        <v>12</v>
      </c>
      <c r="C34" s="32" t="s">
        <v>170</v>
      </c>
      <c r="D34" s="20">
        <v>11480</v>
      </c>
      <c r="E34" s="21">
        <v>1.54</v>
      </c>
      <c r="F34" s="39">
        <v>1</v>
      </c>
      <c r="G34" s="40"/>
      <c r="H34" s="20">
        <v>1.4</v>
      </c>
      <c r="I34" s="20">
        <v>1.68</v>
      </c>
      <c r="J34" s="20">
        <v>2.23</v>
      </c>
      <c r="K34" s="24">
        <v>2.57</v>
      </c>
      <c r="L34" s="26">
        <v>1</v>
      </c>
      <c r="M34" s="25">
        <f t="shared" si="63"/>
        <v>24750.880000000001</v>
      </c>
      <c r="N34" s="26"/>
      <c r="O34" s="25">
        <f>N34*D34*E34*F34*H34*$O$10</f>
        <v>0</v>
      </c>
      <c r="P34" s="36"/>
      <c r="Q34" s="25">
        <f>P34*D34*E34*F34*H34*$Q$10</f>
        <v>0</v>
      </c>
      <c r="R34" s="26"/>
      <c r="S34" s="25">
        <f>SUM(R34*D34*E34*F34*H34*$S$10)</f>
        <v>0</v>
      </c>
      <c r="T34" s="26">
        <v>670</v>
      </c>
      <c r="U34" s="25">
        <f>SUM(T34*D34*E34*F34*H34*$U$10)</f>
        <v>16583089.6</v>
      </c>
      <c r="V34" s="26"/>
      <c r="W34" s="25">
        <f t="shared" si="64"/>
        <v>0</v>
      </c>
      <c r="X34" s="26">
        <v>4</v>
      </c>
      <c r="Y34" s="25">
        <f>SUM(X34*D34*E34*F34*H34*$Y$10)</f>
        <v>99003.520000000004</v>
      </c>
      <c r="Z34" s="26">
        <v>9</v>
      </c>
      <c r="AA34" s="25">
        <f>SUM(Z34*D34*E34*F34*H34*$AA$10)</f>
        <v>222757.92</v>
      </c>
      <c r="AB34" s="26"/>
      <c r="AC34" s="25">
        <f>SUM(AB34*D34*E34*F34*I34*$AC$10)</f>
        <v>0</v>
      </c>
      <c r="AD34" s="26">
        <v>2</v>
      </c>
      <c r="AE34" s="25">
        <f>SUM(AD34*D34*E34*F34*I34*$AE$10)</f>
        <v>59402.112000000001</v>
      </c>
      <c r="AF34" s="26"/>
      <c r="AG34" s="25">
        <f>SUM(AF34*D34*E34*F34*H34*$AG$10)</f>
        <v>0</v>
      </c>
      <c r="AH34" s="26"/>
      <c r="AI34" s="25">
        <f>SUM(AH34*D34*E34*F34*H34*$AI$10)</f>
        <v>0</v>
      </c>
      <c r="AJ34" s="26"/>
      <c r="AK34" s="25">
        <f>SUM(AJ34*D34*E34*F34*H34*$AK$10)</f>
        <v>0</v>
      </c>
      <c r="AL34" s="42"/>
      <c r="AM34" s="25">
        <f>SUM(AL34*D34*E34*F34*H34*$AM$10)</f>
        <v>0</v>
      </c>
      <c r="AN34" s="26"/>
      <c r="AO34" s="25">
        <f>SUM(D34*E34*F34*H34*AN34*$AO$10)</f>
        <v>0</v>
      </c>
      <c r="AP34" s="26"/>
      <c r="AQ34" s="25">
        <f>SUM(AP34*D34*E34*F34*H34*$AQ$10)</f>
        <v>0</v>
      </c>
      <c r="AR34" s="26"/>
      <c r="AS34" s="25">
        <f>SUM(AR34*D34*E34*F34*H34*$AS$10)</f>
        <v>0</v>
      </c>
      <c r="AT34" s="26"/>
      <c r="AU34" s="25">
        <f>SUM(AT34*D34*E34*F34*H34*$AU$10)</f>
        <v>0</v>
      </c>
      <c r="AV34" s="26">
        <v>11</v>
      </c>
      <c r="AW34" s="25">
        <f>SUM(AV34*D34*E34*F34*H34*$AW$10)</f>
        <v>272259.68</v>
      </c>
      <c r="AX34" s="43">
        <v>7</v>
      </c>
      <c r="AY34" s="25">
        <f>SUM(AX34*D34*E34*F34*H34*$AY$10)</f>
        <v>173256.16</v>
      </c>
      <c r="AZ34" s="26"/>
      <c r="BA34" s="25">
        <f>SUM(AZ34*D34*E34*F34*H34*$BA$10)</f>
        <v>0</v>
      </c>
      <c r="BB34" s="26"/>
      <c r="BC34" s="25">
        <f>SUM(BB34*D34*E34*F34*H34*$BC$10)</f>
        <v>0</v>
      </c>
      <c r="BD34" s="26"/>
      <c r="BE34" s="25">
        <f>BD34*D34*E34*F34*H34*$BE$10</f>
        <v>0</v>
      </c>
      <c r="BF34" s="26"/>
      <c r="BG34" s="25">
        <f>BF34*D34*E34*F34*H34*$BG$10</f>
        <v>0</v>
      </c>
      <c r="BH34" s="26">
        <v>1</v>
      </c>
      <c r="BI34" s="25">
        <f>BH34*D34*E34*F34*H34*$BI$10</f>
        <v>24750.880000000001</v>
      </c>
      <c r="BJ34" s="26"/>
      <c r="BK34" s="25">
        <f>SUM(BJ34*D34*E34*F34*H34*$BK$10)</f>
        <v>0</v>
      </c>
      <c r="BL34" s="26">
        <v>8</v>
      </c>
      <c r="BM34" s="25">
        <f>SUM(BL34*D34*E34*F34*H34*$BM$10)</f>
        <v>198007.04000000001</v>
      </c>
      <c r="BN34" s="26"/>
      <c r="BO34" s="25">
        <f>SUM(BN34*D34*E34*F34*H34*$BO$10)</f>
        <v>0</v>
      </c>
      <c r="BP34" s="26"/>
      <c r="BQ34" s="25">
        <f>SUM(BP34*D34*E34*F34*H34*$BQ$10)</f>
        <v>0</v>
      </c>
      <c r="BR34" s="26"/>
      <c r="BS34" s="25">
        <f>SUM(BR34*D34*E34*F34*H34*$BS$10)</f>
        <v>0</v>
      </c>
      <c r="BT34" s="26"/>
      <c r="BU34" s="25">
        <f>BT34*D34*E34*F34*H34*$BU$10</f>
        <v>0</v>
      </c>
      <c r="BV34" s="26">
        <v>3</v>
      </c>
      <c r="BW34" s="25">
        <f>SUM(BV34*D34*E34*F34*H34*$BW$10)</f>
        <v>74252.639999999999</v>
      </c>
      <c r="BX34" s="26">
        <v>3</v>
      </c>
      <c r="BY34" s="25">
        <f>SUM(BX34*D34*E34*F34*H34*$BY$10)</f>
        <v>74252.639999999999</v>
      </c>
      <c r="BZ34" s="26">
        <v>7</v>
      </c>
      <c r="CA34" s="25">
        <f>SUM(BZ34*D34*E34*F34*H34*$CA$10)</f>
        <v>173256.16</v>
      </c>
      <c r="CB34" s="26"/>
      <c r="CC34" s="25">
        <f>SUM(CB34*D34*E34*F34*H34*$CC$10)</f>
        <v>0</v>
      </c>
      <c r="CD34" s="26">
        <v>21</v>
      </c>
      <c r="CE34" s="25">
        <f>CD34*D34*E34*F34*H34*$CE$10</f>
        <v>519768.48</v>
      </c>
      <c r="CF34" s="26">
        <v>10</v>
      </c>
      <c r="CG34" s="25">
        <f>SUM(CF34*D34*E34*F34*H34*$CG$10)</f>
        <v>247508.8</v>
      </c>
      <c r="CH34" s="26"/>
      <c r="CI34" s="25">
        <f>SUM(CH34*D34*E34*F34*I34*$CI$10)</f>
        <v>0</v>
      </c>
      <c r="CJ34" s="26"/>
      <c r="CK34" s="25">
        <f>SUM(CJ34*D34*E34*F34*I34*$CK$10)</f>
        <v>0</v>
      </c>
      <c r="CL34" s="26"/>
      <c r="CM34" s="25">
        <f>SUM(CL34*D34*E34*F34*I34*$CM$10)</f>
        <v>0</v>
      </c>
      <c r="CN34" s="26"/>
      <c r="CO34" s="25">
        <f>SUM(CN34*D34*E34*F34*I34*$CO$10)</f>
        <v>0</v>
      </c>
      <c r="CP34" s="36">
        <v>1</v>
      </c>
      <c r="CQ34" s="25">
        <f>SUM(CP34*D34*E34*F34*I34*$CQ$10)</f>
        <v>29701.056</v>
      </c>
      <c r="CR34" s="26"/>
      <c r="CS34" s="25">
        <f>SUM(CR34*D34*E34*F34*I34*$CS$10)</f>
        <v>0</v>
      </c>
      <c r="CT34" s="26"/>
      <c r="CU34" s="25">
        <f>SUM(CT34*D34*E34*F34*I34*$CU$10)</f>
        <v>0</v>
      </c>
      <c r="CV34" s="26"/>
      <c r="CW34" s="25">
        <f>SUM(CV34*D34*E34*F34*I34*$CW$10)</f>
        <v>0</v>
      </c>
      <c r="CX34" s="26">
        <v>42</v>
      </c>
      <c r="CY34" s="25">
        <f>SUM(CX34*D34*E34*F34*I34*$CY$10)</f>
        <v>1247444.352</v>
      </c>
      <c r="CZ34" s="26">
        <v>20</v>
      </c>
      <c r="DA34" s="25">
        <f>SUM(CZ34*D34*E34*F34*I34*$DA$10)</f>
        <v>594021.12</v>
      </c>
      <c r="DB34" s="26">
        <v>3</v>
      </c>
      <c r="DC34" s="25">
        <f>SUM(DB34*D34*E34*F34*I34*$DC$10)</f>
        <v>89103.167999999991</v>
      </c>
      <c r="DD34" s="26">
        <v>8</v>
      </c>
      <c r="DE34" s="25">
        <f>SUM(DD34*D34*E34*F34*I34*$DE$10)</f>
        <v>237608.448</v>
      </c>
      <c r="DF34" s="26">
        <v>4</v>
      </c>
      <c r="DG34" s="25">
        <f>SUM(DF34*D34*E34*F34*I34*$DG$10)</f>
        <v>118804.224</v>
      </c>
      <c r="DH34" s="26">
        <v>29</v>
      </c>
      <c r="DI34" s="25">
        <f>SUM(DH34*D34*E34*F34*I34*$DI$10)</f>
        <v>861330.62399999995</v>
      </c>
      <c r="DJ34" s="26">
        <v>8</v>
      </c>
      <c r="DK34" s="25">
        <f>SUM(DJ34*D34*E34*F34*I34*$DK$10)</f>
        <v>237608.448</v>
      </c>
      <c r="DL34" s="26">
        <v>1</v>
      </c>
      <c r="DM34" s="25">
        <f>DL34*D34*E34*F34*I34*$DM$10</f>
        <v>29701.056</v>
      </c>
      <c r="DN34" s="36">
        <v>4</v>
      </c>
      <c r="DO34" s="25">
        <f>SUM(DN34*D34*E34*F34*I34*$DO$10)</f>
        <v>118804.224</v>
      </c>
      <c r="DP34" s="26">
        <v>1</v>
      </c>
      <c r="DQ34" s="25">
        <f>SUM(DP34*D34*E34*F34*I34*$DQ$10)</f>
        <v>29701.056</v>
      </c>
      <c r="DR34" s="26"/>
      <c r="DS34" s="25">
        <f>SUM(DR34*D34*E34*F34*J34*$DS$10)</f>
        <v>0</v>
      </c>
      <c r="DT34" s="37">
        <v>2</v>
      </c>
      <c r="DU34" s="25">
        <f>SUM(DT34*D34*E34*F34*K34*$DU$10)</f>
        <v>90871.088000000003</v>
      </c>
      <c r="DV34" s="42"/>
      <c r="DW34" s="25">
        <f>SUM(DV34*D34*E34*F34*H34*$DW$10)</f>
        <v>0</v>
      </c>
      <c r="DX34" s="25"/>
      <c r="DY34" s="29">
        <f>SUM(DX34*D34*E34*F34*H34*$DY$10)</f>
        <v>0</v>
      </c>
      <c r="DZ34" s="26"/>
      <c r="EA34" s="25">
        <f>SUM(DZ34*D34*E34*F34*H34*$EA$10)</f>
        <v>0</v>
      </c>
      <c r="EB34" s="26"/>
      <c r="EC34" s="25">
        <f>SUM(EB34*D34*E34*F34*H34*$EC$10)</f>
        <v>0</v>
      </c>
      <c r="ED34" s="25"/>
      <c r="EE34" s="25">
        <f t="shared" si="62"/>
        <v>0</v>
      </c>
      <c r="EF34" s="27"/>
      <c r="EG34" s="25">
        <f t="shared" si="65"/>
        <v>0</v>
      </c>
      <c r="EH34" s="30">
        <f t="shared" si="66"/>
        <v>880</v>
      </c>
      <c r="EI34" s="30">
        <f t="shared" si="66"/>
        <v>22431015.376000009</v>
      </c>
    </row>
    <row r="35" spans="1:139" x14ac:dyDescent="0.25">
      <c r="A35" s="51">
        <v>7</v>
      </c>
      <c r="B35" s="85"/>
      <c r="C35" s="71" t="s">
        <v>171</v>
      </c>
      <c r="D35" s="20">
        <v>11480</v>
      </c>
      <c r="E35" s="84">
        <v>0.98</v>
      </c>
      <c r="F35" s="16">
        <v>1</v>
      </c>
      <c r="G35" s="81"/>
      <c r="H35" s="86"/>
      <c r="I35" s="86"/>
      <c r="J35" s="86"/>
      <c r="K35" s="24">
        <v>2.57</v>
      </c>
      <c r="L35" s="42">
        <f>L36</f>
        <v>0</v>
      </c>
      <c r="M35" s="25">
        <f t="shared" ref="M35:DK35" si="305">SUM(M36)</f>
        <v>0</v>
      </c>
      <c r="N35" s="42">
        <f t="shared" ref="N35" si="306">N36</f>
        <v>0</v>
      </c>
      <c r="O35" s="25">
        <f>SUM(O36)</f>
        <v>0</v>
      </c>
      <c r="P35" s="48">
        <f t="shared" ref="P35" si="307">P36</f>
        <v>0</v>
      </c>
      <c r="Q35" s="25">
        <f>SUM(Q36)</f>
        <v>0</v>
      </c>
      <c r="R35" s="42">
        <f t="shared" ref="R35" si="308">R36</f>
        <v>0</v>
      </c>
      <c r="S35" s="25">
        <f>SUM(S36)</f>
        <v>0</v>
      </c>
      <c r="T35" s="42">
        <f t="shared" ref="T35" si="309">T36</f>
        <v>0</v>
      </c>
      <c r="U35" s="25">
        <f>SUM(U36)</f>
        <v>0</v>
      </c>
      <c r="V35" s="42">
        <f t="shared" ref="V35" si="310">V36</f>
        <v>0</v>
      </c>
      <c r="W35" s="25">
        <f t="shared" si="305"/>
        <v>0</v>
      </c>
      <c r="X35" s="42">
        <f t="shared" ref="X35" si="311">X36</f>
        <v>0</v>
      </c>
      <c r="Y35" s="25">
        <f t="shared" si="305"/>
        <v>0</v>
      </c>
      <c r="Z35" s="42">
        <f t="shared" ref="Z35" si="312">Z36</f>
        <v>0</v>
      </c>
      <c r="AA35" s="25">
        <f t="shared" si="305"/>
        <v>0</v>
      </c>
      <c r="AB35" s="42">
        <f t="shared" ref="AB35" si="313">AB36</f>
        <v>0</v>
      </c>
      <c r="AC35" s="25">
        <f t="shared" si="305"/>
        <v>0</v>
      </c>
      <c r="AD35" s="42">
        <f t="shared" ref="AD35" si="314">AD36</f>
        <v>0</v>
      </c>
      <c r="AE35" s="25">
        <f t="shared" si="305"/>
        <v>0</v>
      </c>
      <c r="AF35" s="42">
        <f t="shared" ref="AF35" si="315">AF36</f>
        <v>0</v>
      </c>
      <c r="AG35" s="25">
        <f t="shared" si="305"/>
        <v>0</v>
      </c>
      <c r="AH35" s="42">
        <f t="shared" ref="AH35" si="316">AH36</f>
        <v>0</v>
      </c>
      <c r="AI35" s="25">
        <f t="shared" si="305"/>
        <v>0</v>
      </c>
      <c r="AJ35" s="42">
        <f t="shared" ref="AJ35" si="317">AJ36</f>
        <v>196</v>
      </c>
      <c r="AK35" s="25">
        <f>SUM(AK36)</f>
        <v>3087109.76</v>
      </c>
      <c r="AL35" s="25">
        <f>SUM(AL36)</f>
        <v>0</v>
      </c>
      <c r="AM35" s="25">
        <f>SUM(AM36)</f>
        <v>0</v>
      </c>
      <c r="AN35" s="42">
        <f t="shared" ref="AN35" si="318">AN36</f>
        <v>0</v>
      </c>
      <c r="AO35" s="25">
        <f t="shared" si="305"/>
        <v>0</v>
      </c>
      <c r="AP35" s="42">
        <f t="shared" ref="AP35" si="319">AP36</f>
        <v>0</v>
      </c>
      <c r="AQ35" s="25">
        <f t="shared" si="305"/>
        <v>0</v>
      </c>
      <c r="AR35" s="42">
        <f t="shared" ref="AR35" si="320">AR36</f>
        <v>0</v>
      </c>
      <c r="AS35" s="25">
        <f t="shared" si="305"/>
        <v>0</v>
      </c>
      <c r="AT35" s="42">
        <f t="shared" ref="AT35" si="321">AT36</f>
        <v>0</v>
      </c>
      <c r="AU35" s="25">
        <f>SUM(AU36)</f>
        <v>0</v>
      </c>
      <c r="AV35" s="42">
        <f t="shared" ref="AV35" si="322">AV36</f>
        <v>0</v>
      </c>
      <c r="AW35" s="25">
        <f>SUM(AW36)</f>
        <v>0</v>
      </c>
      <c r="AX35" s="42">
        <f t="shared" ref="AX35" si="323">AX36</f>
        <v>0</v>
      </c>
      <c r="AY35" s="25">
        <f>SUM(AY36)</f>
        <v>0</v>
      </c>
      <c r="AZ35" s="42">
        <f t="shared" ref="AZ35" si="324">AZ36</f>
        <v>0</v>
      </c>
      <c r="BA35" s="25">
        <f>SUM(BA36)</f>
        <v>0</v>
      </c>
      <c r="BB35" s="42">
        <f t="shared" ref="BB35" si="325">BB36</f>
        <v>0</v>
      </c>
      <c r="BC35" s="25">
        <f>SUM(BC36)</f>
        <v>0</v>
      </c>
      <c r="BD35" s="42">
        <f t="shared" ref="BD35" si="326">BD36</f>
        <v>0</v>
      </c>
      <c r="BE35" s="25">
        <f>SUM(BE36)</f>
        <v>0</v>
      </c>
      <c r="BF35" s="42">
        <f t="shared" ref="BF35" si="327">BF36</f>
        <v>0</v>
      </c>
      <c r="BG35" s="25">
        <f>SUM(BG36)</f>
        <v>0</v>
      </c>
      <c r="BH35" s="42">
        <f t="shared" ref="BH35" si="328">BH36</f>
        <v>0</v>
      </c>
      <c r="BI35" s="25">
        <f>SUM(BI36)</f>
        <v>0</v>
      </c>
      <c r="BJ35" s="42">
        <f t="shared" ref="BJ35" si="329">BJ36</f>
        <v>0</v>
      </c>
      <c r="BK35" s="25">
        <f>SUM(BK36)</f>
        <v>0</v>
      </c>
      <c r="BL35" s="42">
        <f t="shared" ref="BL35" si="330">BL36</f>
        <v>4</v>
      </c>
      <c r="BM35" s="25">
        <f>SUM(BM36)</f>
        <v>63002.239999999991</v>
      </c>
      <c r="BN35" s="42">
        <f t="shared" ref="BN35" si="331">BN36</f>
        <v>0</v>
      </c>
      <c r="BO35" s="25">
        <f>SUM(BO36)</f>
        <v>0</v>
      </c>
      <c r="BP35" s="42">
        <f t="shared" ref="BP35" si="332">BP36</f>
        <v>0</v>
      </c>
      <c r="BQ35" s="25">
        <f>SUM(BQ36)</f>
        <v>0</v>
      </c>
      <c r="BR35" s="42">
        <f>BR36</f>
        <v>0</v>
      </c>
      <c r="BS35" s="25">
        <f>SUM(BS36)</f>
        <v>0</v>
      </c>
      <c r="BT35" s="42">
        <f t="shared" ref="BT35" si="333">BT36</f>
        <v>0</v>
      </c>
      <c r="BU35" s="25">
        <f>SUM(BU36)</f>
        <v>0</v>
      </c>
      <c r="BV35" s="42">
        <f t="shared" ref="BV35" si="334">BV36</f>
        <v>0</v>
      </c>
      <c r="BW35" s="25">
        <f>SUM(BW36)</f>
        <v>0</v>
      </c>
      <c r="BX35" s="42">
        <f t="shared" ref="BX35" si="335">BX36</f>
        <v>0</v>
      </c>
      <c r="BY35" s="25">
        <f>SUM(BY36)</f>
        <v>0</v>
      </c>
      <c r="BZ35" s="42">
        <f t="shared" ref="BZ35" si="336">BZ36</f>
        <v>0</v>
      </c>
      <c r="CA35" s="25">
        <f>SUM(CA36)</f>
        <v>0</v>
      </c>
      <c r="CB35" s="42">
        <f t="shared" ref="CB35" si="337">CB36</f>
        <v>0</v>
      </c>
      <c r="CC35" s="25">
        <f>SUM(CC36)</f>
        <v>0</v>
      </c>
      <c r="CD35" s="42">
        <f t="shared" ref="CD35" si="338">CD36</f>
        <v>1</v>
      </c>
      <c r="CE35" s="25">
        <f>SUM(CE36)</f>
        <v>15750.559999999998</v>
      </c>
      <c r="CF35" s="42">
        <f t="shared" ref="CF35" si="339">CF36</f>
        <v>0</v>
      </c>
      <c r="CG35" s="25">
        <f>SUM(CG36)</f>
        <v>0</v>
      </c>
      <c r="CH35" s="42">
        <f t="shared" ref="CH35" si="340">CH36</f>
        <v>0</v>
      </c>
      <c r="CI35" s="25">
        <f t="shared" si="305"/>
        <v>0</v>
      </c>
      <c r="CJ35" s="42">
        <f t="shared" ref="CJ35" si="341">CJ36</f>
        <v>0</v>
      </c>
      <c r="CK35" s="25">
        <f>SUM(CK36)</f>
        <v>0</v>
      </c>
      <c r="CL35" s="42">
        <f t="shared" ref="CL35" si="342">CL36</f>
        <v>0</v>
      </c>
      <c r="CM35" s="25">
        <f>SUM(CM36)</f>
        <v>0</v>
      </c>
      <c r="CN35" s="42">
        <f t="shared" ref="CN35" si="343">CN36</f>
        <v>0</v>
      </c>
      <c r="CO35" s="25">
        <f t="shared" si="305"/>
        <v>0</v>
      </c>
      <c r="CP35" s="48">
        <f t="shared" ref="CP35" si="344">CP36</f>
        <v>2</v>
      </c>
      <c r="CQ35" s="25">
        <f>SUM(CQ36)</f>
        <v>37801.343999999997</v>
      </c>
      <c r="CR35" s="42">
        <f t="shared" ref="CR35" si="345">CR36</f>
        <v>0</v>
      </c>
      <c r="CS35" s="25">
        <f t="shared" si="305"/>
        <v>0</v>
      </c>
      <c r="CT35" s="42">
        <f t="shared" ref="CT35" si="346">CT36</f>
        <v>0</v>
      </c>
      <c r="CU35" s="25">
        <f>SUM(CU36)</f>
        <v>0</v>
      </c>
      <c r="CV35" s="42">
        <f t="shared" ref="CV35" si="347">CV36</f>
        <v>0</v>
      </c>
      <c r="CW35" s="25">
        <f>SUM(CW36)</f>
        <v>0</v>
      </c>
      <c r="CX35" s="42">
        <f t="shared" ref="CX35" si="348">CX36</f>
        <v>5</v>
      </c>
      <c r="CY35" s="25">
        <f t="shared" si="305"/>
        <v>94503.360000000001</v>
      </c>
      <c r="CZ35" s="42">
        <f t="shared" ref="CZ35" si="349">CZ36</f>
        <v>0</v>
      </c>
      <c r="DA35" s="25">
        <f t="shared" si="305"/>
        <v>0</v>
      </c>
      <c r="DB35" s="42">
        <f t="shared" ref="DB35" si="350">DB36</f>
        <v>0</v>
      </c>
      <c r="DC35" s="25">
        <f t="shared" si="305"/>
        <v>0</v>
      </c>
      <c r="DD35" s="42">
        <f t="shared" ref="DD35" si="351">DD36</f>
        <v>0</v>
      </c>
      <c r="DE35" s="25">
        <f t="shared" si="305"/>
        <v>0</v>
      </c>
      <c r="DF35" s="42">
        <f t="shared" ref="DF35" si="352">DF36</f>
        <v>0</v>
      </c>
      <c r="DG35" s="25">
        <f t="shared" si="305"/>
        <v>0</v>
      </c>
      <c r="DH35" s="42">
        <f t="shared" ref="DH35" si="353">DH36</f>
        <v>0</v>
      </c>
      <c r="DI35" s="25">
        <f t="shared" si="305"/>
        <v>0</v>
      </c>
      <c r="DJ35" s="42">
        <f t="shared" ref="DJ35" si="354">DJ36</f>
        <v>0</v>
      </c>
      <c r="DK35" s="25">
        <f t="shared" si="305"/>
        <v>0</v>
      </c>
      <c r="DL35" s="42">
        <f t="shared" ref="DL35" si="355">DL36</f>
        <v>0</v>
      </c>
      <c r="DM35" s="25">
        <f t="shared" ref="DM35:DU35" si="356">SUM(DM36)</f>
        <v>0</v>
      </c>
      <c r="DN35" s="48">
        <f t="shared" ref="DN35" si="357">DN36</f>
        <v>0</v>
      </c>
      <c r="DO35" s="25">
        <f t="shared" si="356"/>
        <v>0</v>
      </c>
      <c r="DP35" s="42">
        <f t="shared" ref="DP35" si="358">DP36</f>
        <v>0</v>
      </c>
      <c r="DQ35" s="25">
        <f t="shared" si="356"/>
        <v>0</v>
      </c>
      <c r="DR35" s="42">
        <f t="shared" ref="DR35" si="359">DR36</f>
        <v>0</v>
      </c>
      <c r="DS35" s="25">
        <f t="shared" si="356"/>
        <v>0</v>
      </c>
      <c r="DT35" s="42">
        <f t="shared" ref="DT35" si="360">DT36</f>
        <v>0</v>
      </c>
      <c r="DU35" s="25">
        <f t="shared" si="356"/>
        <v>0</v>
      </c>
      <c r="DV35" s="25">
        <f>SUM(DV36)</f>
        <v>0</v>
      </c>
      <c r="DW35" s="25">
        <f>SUM(DW36)</f>
        <v>0</v>
      </c>
      <c r="DX35" s="42">
        <f>DX36</f>
        <v>0</v>
      </c>
      <c r="DY35" s="25">
        <f>SUM(DY36)</f>
        <v>0</v>
      </c>
      <c r="DZ35" s="42">
        <f t="shared" ref="DZ35" si="361">DZ36</f>
        <v>0</v>
      </c>
      <c r="EA35" s="25">
        <f>SUM(EA36)</f>
        <v>0</v>
      </c>
      <c r="EB35" s="42">
        <f t="shared" ref="EB35" si="362">EB36</f>
        <v>0</v>
      </c>
      <c r="EC35" s="25">
        <f>SUM(EC36)</f>
        <v>0</v>
      </c>
      <c r="ED35" s="25">
        <f t="shared" ref="ED35:EI35" si="363">SUM(ED36)</f>
        <v>0</v>
      </c>
      <c r="EE35" s="25">
        <f t="shared" si="363"/>
        <v>0</v>
      </c>
      <c r="EF35" s="25">
        <f t="shared" si="363"/>
        <v>0</v>
      </c>
      <c r="EG35" s="25">
        <f t="shared" si="363"/>
        <v>0</v>
      </c>
      <c r="EH35" s="25">
        <f t="shared" si="363"/>
        <v>208</v>
      </c>
      <c r="EI35" s="25">
        <f t="shared" si="363"/>
        <v>3298167.2639999995</v>
      </c>
    </row>
    <row r="36" spans="1:139" ht="30" x14ac:dyDescent="0.25">
      <c r="A36" s="38"/>
      <c r="B36" s="6">
        <v>13</v>
      </c>
      <c r="C36" s="32" t="s">
        <v>172</v>
      </c>
      <c r="D36" s="20">
        <v>11480</v>
      </c>
      <c r="E36" s="21">
        <v>0.98</v>
      </c>
      <c r="F36" s="39">
        <v>1</v>
      </c>
      <c r="G36" s="40"/>
      <c r="H36" s="20">
        <v>1.4</v>
      </c>
      <c r="I36" s="20">
        <v>1.68</v>
      </c>
      <c r="J36" s="20">
        <v>2.23</v>
      </c>
      <c r="K36" s="24">
        <v>2.57</v>
      </c>
      <c r="L36" s="25"/>
      <c r="M36" s="25">
        <f t="shared" si="63"/>
        <v>0</v>
      </c>
      <c r="N36" s="26"/>
      <c r="O36" s="25">
        <f>N36*D36*E36*F36*H36*$O$10</f>
        <v>0</v>
      </c>
      <c r="P36" s="27"/>
      <c r="Q36" s="25">
        <f>P36*D36*E36*F36*H36*$Q$10</f>
        <v>0</v>
      </c>
      <c r="R36" s="25"/>
      <c r="S36" s="25">
        <f>SUM(R36*D36*E36*F36*H36*$S$10)</f>
        <v>0</v>
      </c>
      <c r="T36" s="25"/>
      <c r="U36" s="25">
        <f>SUM(T36*D36*E36*F36*H36*$U$10)</f>
        <v>0</v>
      </c>
      <c r="V36" s="25"/>
      <c r="W36" s="25">
        <f t="shared" si="64"/>
        <v>0</v>
      </c>
      <c r="X36" s="25"/>
      <c r="Y36" s="25">
        <f>SUM(X36*D36*E36*F36*H36*$Y$10)</f>
        <v>0</v>
      </c>
      <c r="Z36" s="25"/>
      <c r="AA36" s="25">
        <f>SUM(Z36*D36*E36*F36*H36*$AA$10)</f>
        <v>0</v>
      </c>
      <c r="AB36" s="25"/>
      <c r="AC36" s="25">
        <f>SUM(AB36*D36*E36*F36*I36*$AC$10)</f>
        <v>0</v>
      </c>
      <c r="AD36" s="25"/>
      <c r="AE36" s="25">
        <f>SUM(AD36*D36*E36*F36*I36*$AE$10)</f>
        <v>0</v>
      </c>
      <c r="AF36" s="25"/>
      <c r="AG36" s="25">
        <f>SUM(AF36*D36*E36*F36*H36*$AG$10)</f>
        <v>0</v>
      </c>
      <c r="AH36" s="25"/>
      <c r="AI36" s="25">
        <f>SUM(AH36*D36*E36*F36*H36*$AI$10)</f>
        <v>0</v>
      </c>
      <c r="AJ36" s="25">
        <v>196</v>
      </c>
      <c r="AK36" s="25">
        <f>SUM(AJ36*D36*E36*F36*H36*$AK$10)</f>
        <v>3087109.76</v>
      </c>
      <c r="AL36" s="26"/>
      <c r="AM36" s="25">
        <f>SUM(AL36*D36*E36*F36*H36*$AM$10)</f>
        <v>0</v>
      </c>
      <c r="AN36" s="25"/>
      <c r="AO36" s="25">
        <f>SUM(D36*E36*F36*H36*AN36*$AO$10)</f>
        <v>0</v>
      </c>
      <c r="AP36" s="25"/>
      <c r="AQ36" s="25">
        <f>SUM(AP36*D36*E36*F36*H36*$AQ$10)</f>
        <v>0</v>
      </c>
      <c r="AR36" s="25"/>
      <c r="AS36" s="25">
        <f>SUM(AR36*D36*E36*F36*H36*$AS$10)</f>
        <v>0</v>
      </c>
      <c r="AT36" s="25"/>
      <c r="AU36" s="25">
        <f>SUM(AT36*D36*E36*F36*H36*$AU$10)</f>
        <v>0</v>
      </c>
      <c r="AV36" s="25"/>
      <c r="AW36" s="25">
        <f>SUM(AV36*D36*E36*F36*H36*$AW$10)</f>
        <v>0</v>
      </c>
      <c r="AX36" s="25"/>
      <c r="AY36" s="25">
        <f>SUM(AX36*D36*E36*F36*H36*$AY$10)</f>
        <v>0</v>
      </c>
      <c r="AZ36" s="25"/>
      <c r="BA36" s="25">
        <f>SUM(AZ36*D36*E36*F36*H36*$BA$10)</f>
        <v>0</v>
      </c>
      <c r="BB36" s="25"/>
      <c r="BC36" s="25">
        <f>SUM(BB36*D36*E36*F36*H36*$BC$10)</f>
        <v>0</v>
      </c>
      <c r="BD36" s="25"/>
      <c r="BE36" s="25">
        <f>BD36*D36*E36*F36*H36*$BE$10</f>
        <v>0</v>
      </c>
      <c r="BF36" s="25"/>
      <c r="BG36" s="25">
        <f>BF36*D36*E36*F36*H36*$BG$10</f>
        <v>0</v>
      </c>
      <c r="BH36" s="25"/>
      <c r="BI36" s="25">
        <f>BH36*D36*E36*F36*H36*$BI$10</f>
        <v>0</v>
      </c>
      <c r="BJ36" s="25"/>
      <c r="BK36" s="25">
        <f>SUM(BJ36*D36*E36*F36*H36*$BK$10)</f>
        <v>0</v>
      </c>
      <c r="BL36" s="25">
        <v>4</v>
      </c>
      <c r="BM36" s="25">
        <f>SUM(BL36*D36*E36*F36*H36*$BM$10)</f>
        <v>63002.239999999991</v>
      </c>
      <c r="BN36" s="25"/>
      <c r="BO36" s="25">
        <f>SUM(BN36*D36*E36*F36*H36*$BO$10)</f>
        <v>0</v>
      </c>
      <c r="BP36" s="25"/>
      <c r="BQ36" s="25">
        <f>SUM(BP36*D36*E36*F36*H36*$BQ$10)</f>
        <v>0</v>
      </c>
      <c r="BR36" s="25"/>
      <c r="BS36" s="25">
        <f>SUM(BR36*D36*E36*F36*H36*$BS$10)</f>
        <v>0</v>
      </c>
      <c r="BT36" s="25"/>
      <c r="BU36" s="25">
        <f>BT36*D36*E36*F36*H36*$BU$10</f>
        <v>0</v>
      </c>
      <c r="BV36" s="25"/>
      <c r="BW36" s="25">
        <f>SUM(BV36*D36*E36*F36*H36*$BW$10)</f>
        <v>0</v>
      </c>
      <c r="BX36" s="25"/>
      <c r="BY36" s="25">
        <f>SUM(BX36*D36*E36*F36*H36*$BY$10)</f>
        <v>0</v>
      </c>
      <c r="BZ36" s="25"/>
      <c r="CA36" s="25">
        <f>SUM(BZ36*D36*E36*F36*H36*$CA$10)</f>
        <v>0</v>
      </c>
      <c r="CB36" s="25"/>
      <c r="CC36" s="25">
        <f>SUM(CB36*D36*E36*F36*H36*$CC$10)</f>
        <v>0</v>
      </c>
      <c r="CD36" s="25">
        <v>1</v>
      </c>
      <c r="CE36" s="25">
        <f>CD36*D36*E36*F36*H36*$CE$10</f>
        <v>15750.559999999998</v>
      </c>
      <c r="CF36" s="25"/>
      <c r="CG36" s="25">
        <f>SUM(CF36*D36*E36*F36*H36*$CG$10)</f>
        <v>0</v>
      </c>
      <c r="CH36" s="25"/>
      <c r="CI36" s="25">
        <f>SUM(CH36*D36*E36*F36*I36*$CI$10)</f>
        <v>0</v>
      </c>
      <c r="CJ36" s="25"/>
      <c r="CK36" s="25">
        <f>SUM(CJ36*D36*E36*F36*I36*$CK$10)</f>
        <v>0</v>
      </c>
      <c r="CL36" s="25"/>
      <c r="CM36" s="25">
        <f>SUM(CL36*D36*E36*F36*I36*$CM$10)</f>
        <v>0</v>
      </c>
      <c r="CN36" s="25"/>
      <c r="CO36" s="25">
        <f>SUM(CN36*D36*E36*F36*I36*$CO$10)</f>
        <v>0</v>
      </c>
      <c r="CP36" s="27">
        <v>2</v>
      </c>
      <c r="CQ36" s="25">
        <f>SUM(CP36*D36*E36*F36*I36*$CQ$10)</f>
        <v>37801.343999999997</v>
      </c>
      <c r="CR36" s="25"/>
      <c r="CS36" s="25">
        <f>SUM(CR36*D36*E36*F36*I36*$CS$10)</f>
        <v>0</v>
      </c>
      <c r="CT36" s="25"/>
      <c r="CU36" s="25">
        <f>SUM(CT36*D36*E36*F36*I36*$CU$10)</f>
        <v>0</v>
      </c>
      <c r="CV36" s="25"/>
      <c r="CW36" s="25">
        <f>SUM(CV36*D36*E36*F36*I36*$CW$10)</f>
        <v>0</v>
      </c>
      <c r="CX36" s="25">
        <v>5</v>
      </c>
      <c r="CY36" s="25">
        <f>SUM(CX36*D36*E36*F36*I36*$CY$10)</f>
        <v>94503.360000000001</v>
      </c>
      <c r="CZ36" s="25"/>
      <c r="DA36" s="25">
        <f>SUM(CZ36*D36*E36*F36*I36*$DA$10)</f>
        <v>0</v>
      </c>
      <c r="DB36" s="25"/>
      <c r="DC36" s="25">
        <f>SUM(DB36*D36*E36*F36*I36*$DC$10)</f>
        <v>0</v>
      </c>
      <c r="DD36" s="25"/>
      <c r="DE36" s="25">
        <f>SUM(DD36*D36*E36*F36*I36*$DE$10)</f>
        <v>0</v>
      </c>
      <c r="DF36" s="25"/>
      <c r="DG36" s="25">
        <f>SUM(DF36*D36*E36*F36*I36*$DG$10)</f>
        <v>0</v>
      </c>
      <c r="DH36" s="25"/>
      <c r="DI36" s="25">
        <f>SUM(DH36*D36*E36*F36*I36*$DI$10)</f>
        <v>0</v>
      </c>
      <c r="DJ36" s="25"/>
      <c r="DK36" s="25">
        <f>SUM(DJ36*D36*E36*F36*I36*$DK$10)</f>
        <v>0</v>
      </c>
      <c r="DL36" s="25"/>
      <c r="DM36" s="25">
        <f>DL36*D36*E36*F36*I36*$DM$10</f>
        <v>0</v>
      </c>
      <c r="DN36" s="27"/>
      <c r="DO36" s="25">
        <f>SUM(DN36*D36*E36*F36*I36*$DO$10)</f>
        <v>0</v>
      </c>
      <c r="DP36" s="25"/>
      <c r="DQ36" s="25">
        <f>SUM(DP36*D36*E36*F36*I36*$DQ$10)</f>
        <v>0</v>
      </c>
      <c r="DR36" s="25"/>
      <c r="DS36" s="25">
        <f>SUM(DR36*D36*E36*F36*J36*$DS$10)</f>
        <v>0</v>
      </c>
      <c r="DT36" s="28"/>
      <c r="DU36" s="25">
        <f>SUM(DT36*D36*E36*F36*K36*$DU$10)</f>
        <v>0</v>
      </c>
      <c r="DV36" s="25"/>
      <c r="DW36" s="25">
        <f>SUM(DV36*D36*E36*F36*H36*$DW$10)</f>
        <v>0</v>
      </c>
      <c r="DX36" s="25"/>
      <c r="DY36" s="29">
        <f>SUM(DX36*D36*E36*F36*H36*$DY$10)</f>
        <v>0</v>
      </c>
      <c r="DZ36" s="25"/>
      <c r="EA36" s="25">
        <f>SUM(DZ36*D36*E36*F36*H36*$EA$10)</f>
        <v>0</v>
      </c>
      <c r="EB36" s="25"/>
      <c r="EC36" s="25">
        <f>SUM(EB36*D36*E36*F36*H36*$EC$10)</f>
        <v>0</v>
      </c>
      <c r="ED36" s="25"/>
      <c r="EE36" s="25">
        <f t="shared" si="62"/>
        <v>0</v>
      </c>
      <c r="EF36" s="27"/>
      <c r="EG36" s="25">
        <f t="shared" si="65"/>
        <v>0</v>
      </c>
      <c r="EH36" s="30">
        <f t="shared" si="66"/>
        <v>208</v>
      </c>
      <c r="EI36" s="30">
        <f t="shared" si="66"/>
        <v>3298167.2639999995</v>
      </c>
    </row>
    <row r="37" spans="1:139" x14ac:dyDescent="0.25">
      <c r="A37" s="51">
        <v>8</v>
      </c>
      <c r="B37" s="85"/>
      <c r="C37" s="71" t="s">
        <v>173</v>
      </c>
      <c r="D37" s="20">
        <v>11480</v>
      </c>
      <c r="E37" s="84">
        <v>9.23</v>
      </c>
      <c r="F37" s="16">
        <v>1</v>
      </c>
      <c r="G37" s="81"/>
      <c r="H37" s="86"/>
      <c r="I37" s="86"/>
      <c r="J37" s="86"/>
      <c r="K37" s="24">
        <v>2.57</v>
      </c>
      <c r="L37" s="42">
        <f>SUM(L38:L40)</f>
        <v>0</v>
      </c>
      <c r="M37" s="25">
        <f t="shared" ref="M37:DK37" si="364">SUM(M38:M40)</f>
        <v>0</v>
      </c>
      <c r="N37" s="42">
        <f t="shared" si="364"/>
        <v>0</v>
      </c>
      <c r="O37" s="25">
        <f t="shared" si="364"/>
        <v>0</v>
      </c>
      <c r="P37" s="48">
        <f t="shared" si="364"/>
        <v>0</v>
      </c>
      <c r="Q37" s="25">
        <f t="shared" si="364"/>
        <v>0</v>
      </c>
      <c r="R37" s="42">
        <f t="shared" si="364"/>
        <v>0</v>
      </c>
      <c r="S37" s="25">
        <f t="shared" si="364"/>
        <v>0</v>
      </c>
      <c r="T37" s="42">
        <f t="shared" si="364"/>
        <v>0</v>
      </c>
      <c r="U37" s="25">
        <f t="shared" si="364"/>
        <v>0</v>
      </c>
      <c r="V37" s="42">
        <f t="shared" si="364"/>
        <v>0</v>
      </c>
      <c r="W37" s="25">
        <f t="shared" si="364"/>
        <v>0</v>
      </c>
      <c r="X37" s="42">
        <f t="shared" si="364"/>
        <v>0</v>
      </c>
      <c r="Y37" s="25">
        <f t="shared" si="364"/>
        <v>0</v>
      </c>
      <c r="Z37" s="42">
        <f t="shared" si="364"/>
        <v>0</v>
      </c>
      <c r="AA37" s="25">
        <f t="shared" si="364"/>
        <v>0</v>
      </c>
      <c r="AB37" s="42">
        <f t="shared" si="364"/>
        <v>0</v>
      </c>
      <c r="AC37" s="25">
        <f t="shared" si="364"/>
        <v>0</v>
      </c>
      <c r="AD37" s="42">
        <f t="shared" si="364"/>
        <v>0</v>
      </c>
      <c r="AE37" s="25">
        <f t="shared" si="364"/>
        <v>0</v>
      </c>
      <c r="AF37" s="42">
        <f t="shared" si="364"/>
        <v>0</v>
      </c>
      <c r="AG37" s="25">
        <f t="shared" si="364"/>
        <v>0</v>
      </c>
      <c r="AH37" s="42">
        <f t="shared" si="364"/>
        <v>0</v>
      </c>
      <c r="AI37" s="25">
        <f t="shared" si="364"/>
        <v>0</v>
      </c>
      <c r="AJ37" s="42">
        <f>SUM(AJ38:AJ40)</f>
        <v>0</v>
      </c>
      <c r="AK37" s="25">
        <f>SUM(AK38:AK40)</f>
        <v>0</v>
      </c>
      <c r="AL37" s="25">
        <f>SUM(AL38:AL40)</f>
        <v>0</v>
      </c>
      <c r="AM37" s="25">
        <f>SUM(AM38:AM40)</f>
        <v>0</v>
      </c>
      <c r="AN37" s="42">
        <f t="shared" si="364"/>
        <v>0</v>
      </c>
      <c r="AO37" s="25">
        <f t="shared" si="364"/>
        <v>0</v>
      </c>
      <c r="AP37" s="42">
        <f t="shared" si="364"/>
        <v>0</v>
      </c>
      <c r="AQ37" s="25">
        <f t="shared" si="364"/>
        <v>0</v>
      </c>
      <c r="AR37" s="42">
        <f t="shared" si="364"/>
        <v>0</v>
      </c>
      <c r="AS37" s="25">
        <f t="shared" si="364"/>
        <v>0</v>
      </c>
      <c r="AT37" s="42">
        <f t="shared" si="364"/>
        <v>0</v>
      </c>
      <c r="AU37" s="25">
        <f>SUM(AU38:AU40)</f>
        <v>0</v>
      </c>
      <c r="AV37" s="42">
        <f t="shared" ref="AV37:CH37" si="365">SUM(AV38:AV40)</f>
        <v>0</v>
      </c>
      <c r="AW37" s="25">
        <f t="shared" si="365"/>
        <v>0</v>
      </c>
      <c r="AX37" s="42">
        <f t="shared" si="365"/>
        <v>0</v>
      </c>
      <c r="AY37" s="25">
        <f t="shared" si="365"/>
        <v>0</v>
      </c>
      <c r="AZ37" s="42">
        <f t="shared" si="365"/>
        <v>0</v>
      </c>
      <c r="BA37" s="25">
        <f t="shared" si="365"/>
        <v>0</v>
      </c>
      <c r="BB37" s="42">
        <f t="shared" si="365"/>
        <v>0</v>
      </c>
      <c r="BC37" s="25">
        <f t="shared" si="365"/>
        <v>0</v>
      </c>
      <c r="BD37" s="42">
        <f t="shared" si="365"/>
        <v>0</v>
      </c>
      <c r="BE37" s="25">
        <f t="shared" si="365"/>
        <v>0</v>
      </c>
      <c r="BF37" s="42">
        <f t="shared" si="365"/>
        <v>0</v>
      </c>
      <c r="BG37" s="25">
        <f t="shared" si="365"/>
        <v>0</v>
      </c>
      <c r="BH37" s="42">
        <f t="shared" si="365"/>
        <v>0</v>
      </c>
      <c r="BI37" s="25">
        <f t="shared" si="365"/>
        <v>0</v>
      </c>
      <c r="BJ37" s="42">
        <f t="shared" si="365"/>
        <v>0</v>
      </c>
      <c r="BK37" s="25">
        <f t="shared" si="365"/>
        <v>0</v>
      </c>
      <c r="BL37" s="42">
        <f t="shared" si="365"/>
        <v>0</v>
      </c>
      <c r="BM37" s="25">
        <f t="shared" si="365"/>
        <v>0</v>
      </c>
      <c r="BN37" s="42">
        <f t="shared" si="365"/>
        <v>0</v>
      </c>
      <c r="BO37" s="25">
        <f t="shared" si="365"/>
        <v>0</v>
      </c>
      <c r="BP37" s="42">
        <f t="shared" si="365"/>
        <v>0</v>
      </c>
      <c r="BQ37" s="25">
        <f t="shared" si="365"/>
        <v>0</v>
      </c>
      <c r="BR37" s="42">
        <f t="shared" si="365"/>
        <v>0</v>
      </c>
      <c r="BS37" s="25">
        <f t="shared" si="365"/>
        <v>0</v>
      </c>
      <c r="BT37" s="42">
        <f t="shared" si="365"/>
        <v>0</v>
      </c>
      <c r="BU37" s="25">
        <f t="shared" si="365"/>
        <v>0</v>
      </c>
      <c r="BV37" s="42">
        <f t="shared" si="365"/>
        <v>0</v>
      </c>
      <c r="BW37" s="25">
        <f t="shared" si="365"/>
        <v>0</v>
      </c>
      <c r="BX37" s="42">
        <f t="shared" si="365"/>
        <v>0</v>
      </c>
      <c r="BY37" s="25">
        <f t="shared" si="365"/>
        <v>0</v>
      </c>
      <c r="BZ37" s="42">
        <f t="shared" si="365"/>
        <v>0</v>
      </c>
      <c r="CA37" s="25">
        <f t="shared" si="365"/>
        <v>0</v>
      </c>
      <c r="CB37" s="42">
        <f t="shared" si="365"/>
        <v>0</v>
      </c>
      <c r="CC37" s="25">
        <f t="shared" si="365"/>
        <v>0</v>
      </c>
      <c r="CD37" s="42">
        <f t="shared" si="365"/>
        <v>0</v>
      </c>
      <c r="CE37" s="25">
        <f t="shared" si="365"/>
        <v>0</v>
      </c>
      <c r="CF37" s="42">
        <f t="shared" si="365"/>
        <v>0</v>
      </c>
      <c r="CG37" s="25">
        <f t="shared" si="365"/>
        <v>0</v>
      </c>
      <c r="CH37" s="42">
        <f t="shared" si="365"/>
        <v>0</v>
      </c>
      <c r="CI37" s="25">
        <f t="shared" si="364"/>
        <v>0</v>
      </c>
      <c r="CJ37" s="42">
        <f>SUM(CJ38:CJ40)</f>
        <v>0</v>
      </c>
      <c r="CK37" s="25">
        <f>SUM(CK38:CK40)</f>
        <v>0</v>
      </c>
      <c r="CL37" s="42">
        <f>SUM(CL38:CL40)</f>
        <v>0</v>
      </c>
      <c r="CM37" s="25">
        <f>SUM(CM38:CM40)</f>
        <v>0</v>
      </c>
      <c r="CN37" s="42">
        <f t="shared" si="364"/>
        <v>0</v>
      </c>
      <c r="CO37" s="25">
        <f t="shared" si="364"/>
        <v>0</v>
      </c>
      <c r="CP37" s="48">
        <f>SUM(CP38:CP40)</f>
        <v>0</v>
      </c>
      <c r="CQ37" s="25">
        <f>SUM(CQ38:CQ40)</f>
        <v>0</v>
      </c>
      <c r="CR37" s="42">
        <f t="shared" si="364"/>
        <v>0</v>
      </c>
      <c r="CS37" s="25">
        <f t="shared" si="364"/>
        <v>0</v>
      </c>
      <c r="CT37" s="42">
        <f>SUM(CT38:CT40)</f>
        <v>0</v>
      </c>
      <c r="CU37" s="25">
        <f>SUM(CU38:CU40)</f>
        <v>0</v>
      </c>
      <c r="CV37" s="42">
        <f>SUM(CV38:CV40)</f>
        <v>0</v>
      </c>
      <c r="CW37" s="25">
        <f>SUM(CW38:CW40)</f>
        <v>0</v>
      </c>
      <c r="CX37" s="42">
        <f t="shared" si="364"/>
        <v>0</v>
      </c>
      <c r="CY37" s="25">
        <f t="shared" si="364"/>
        <v>0</v>
      </c>
      <c r="CZ37" s="42">
        <f t="shared" si="364"/>
        <v>0</v>
      </c>
      <c r="DA37" s="25">
        <f t="shared" si="364"/>
        <v>0</v>
      </c>
      <c r="DB37" s="42">
        <f t="shared" si="364"/>
        <v>0</v>
      </c>
      <c r="DC37" s="25">
        <f t="shared" si="364"/>
        <v>0</v>
      </c>
      <c r="DD37" s="42">
        <f t="shared" si="364"/>
        <v>0</v>
      </c>
      <c r="DE37" s="25">
        <f t="shared" si="364"/>
        <v>0</v>
      </c>
      <c r="DF37" s="42">
        <f t="shared" si="364"/>
        <v>0</v>
      </c>
      <c r="DG37" s="25">
        <f t="shared" si="364"/>
        <v>0</v>
      </c>
      <c r="DH37" s="42">
        <f t="shared" si="364"/>
        <v>0</v>
      </c>
      <c r="DI37" s="25">
        <f t="shared" si="364"/>
        <v>0</v>
      </c>
      <c r="DJ37" s="42">
        <f t="shared" si="364"/>
        <v>0</v>
      </c>
      <c r="DK37" s="25">
        <f t="shared" si="364"/>
        <v>0</v>
      </c>
      <c r="DL37" s="42">
        <f t="shared" ref="DL37:EI37" si="366">SUM(DL38:DL40)</f>
        <v>0</v>
      </c>
      <c r="DM37" s="25">
        <f t="shared" si="366"/>
        <v>0</v>
      </c>
      <c r="DN37" s="48">
        <f t="shared" si="366"/>
        <v>0</v>
      </c>
      <c r="DO37" s="25">
        <f t="shared" si="366"/>
        <v>0</v>
      </c>
      <c r="DP37" s="42">
        <f t="shared" si="366"/>
        <v>0</v>
      </c>
      <c r="DQ37" s="25">
        <f t="shared" si="366"/>
        <v>0</v>
      </c>
      <c r="DR37" s="42">
        <f t="shared" si="366"/>
        <v>0</v>
      </c>
      <c r="DS37" s="25">
        <f t="shared" si="366"/>
        <v>0</v>
      </c>
      <c r="DT37" s="42">
        <f t="shared" si="366"/>
        <v>0</v>
      </c>
      <c r="DU37" s="25">
        <f t="shared" si="366"/>
        <v>0</v>
      </c>
      <c r="DV37" s="25">
        <f t="shared" si="366"/>
        <v>0</v>
      </c>
      <c r="DW37" s="25">
        <f t="shared" si="366"/>
        <v>0</v>
      </c>
      <c r="DX37" s="42">
        <f t="shared" si="366"/>
        <v>0</v>
      </c>
      <c r="DY37" s="25">
        <f t="shared" si="366"/>
        <v>0</v>
      </c>
      <c r="DZ37" s="42">
        <f t="shared" si="366"/>
        <v>0</v>
      </c>
      <c r="EA37" s="25">
        <f t="shared" si="366"/>
        <v>0</v>
      </c>
      <c r="EB37" s="42">
        <f t="shared" si="366"/>
        <v>0</v>
      </c>
      <c r="EC37" s="25">
        <f t="shared" si="366"/>
        <v>0</v>
      </c>
      <c r="ED37" s="42">
        <f t="shared" si="366"/>
        <v>0</v>
      </c>
      <c r="EE37" s="42">
        <f t="shared" si="366"/>
        <v>0</v>
      </c>
      <c r="EF37" s="42">
        <f t="shared" si="366"/>
        <v>0</v>
      </c>
      <c r="EG37" s="42">
        <f t="shared" si="366"/>
        <v>0</v>
      </c>
      <c r="EH37" s="42">
        <f t="shared" si="366"/>
        <v>0</v>
      </c>
      <c r="EI37" s="42">
        <f t="shared" si="366"/>
        <v>0</v>
      </c>
    </row>
    <row r="38" spans="1:139" s="44" customFormat="1" ht="30" x14ac:dyDescent="0.25">
      <c r="A38" s="17"/>
      <c r="B38" s="18">
        <v>14</v>
      </c>
      <c r="C38" s="19" t="s">
        <v>174</v>
      </c>
      <c r="D38" s="20">
        <v>11480</v>
      </c>
      <c r="E38" s="39">
        <v>14.23</v>
      </c>
      <c r="F38" s="39">
        <v>1</v>
      </c>
      <c r="G38" s="23"/>
      <c r="H38" s="20">
        <v>1.4</v>
      </c>
      <c r="I38" s="20">
        <v>1.68</v>
      </c>
      <c r="J38" s="20">
        <v>2.23</v>
      </c>
      <c r="K38" s="24">
        <v>2.57</v>
      </c>
      <c r="L38" s="25">
        <v>0</v>
      </c>
      <c r="M38" s="25">
        <f t="shared" si="63"/>
        <v>0</v>
      </c>
      <c r="N38" s="26"/>
      <c r="O38" s="25">
        <f>N38*D38*E38*F38*H38*$O$10</f>
        <v>0</v>
      </c>
      <c r="P38" s="27">
        <v>0</v>
      </c>
      <c r="Q38" s="25">
        <f>P38*D38*E38*F38*H38*$Q$10</f>
        <v>0</v>
      </c>
      <c r="R38" s="25">
        <v>0</v>
      </c>
      <c r="S38" s="25">
        <f>SUM(R38*D38*E38*F38*H38*$S$10)</f>
        <v>0</v>
      </c>
      <c r="T38" s="25"/>
      <c r="U38" s="25">
        <f>SUM(T38*D38*E38*F38*H38*$U$10)</f>
        <v>0</v>
      </c>
      <c r="V38" s="25"/>
      <c r="W38" s="25">
        <f t="shared" si="64"/>
        <v>0</v>
      </c>
      <c r="X38" s="25">
        <v>0</v>
      </c>
      <c r="Y38" s="25">
        <f>SUM(X38*D38*E38*F38*H38*$Y$10)</f>
        <v>0</v>
      </c>
      <c r="Z38" s="25">
        <v>0</v>
      </c>
      <c r="AA38" s="25">
        <f>SUM(Z38*D38*E38*F38*H38*$AA$10)</f>
        <v>0</v>
      </c>
      <c r="AB38" s="25"/>
      <c r="AC38" s="25">
        <f>SUM(AB38*D38*E38*F38*I38*$AC$10)</f>
        <v>0</v>
      </c>
      <c r="AD38" s="25">
        <v>0</v>
      </c>
      <c r="AE38" s="25">
        <f>SUM(AD38*D38*E38*F38*I38*$AE$10)</f>
        <v>0</v>
      </c>
      <c r="AF38" s="25"/>
      <c r="AG38" s="25">
        <f>SUM(AF38*D38*E38*F38*H38*$AG$10)</f>
        <v>0</v>
      </c>
      <c r="AH38" s="25"/>
      <c r="AI38" s="25">
        <f>SUM(AH38*D38*E38*F38*H38*$AI$10)</f>
        <v>0</v>
      </c>
      <c r="AJ38" s="25">
        <v>0</v>
      </c>
      <c r="AK38" s="25">
        <f>SUM(AJ38*D38*E38*F38*H38*$AK$10)</f>
        <v>0</v>
      </c>
      <c r="AL38" s="45"/>
      <c r="AM38" s="25">
        <f>SUM(AL38*D38*E38*F38*H38*$AM$10)</f>
        <v>0</v>
      </c>
      <c r="AN38" s="25">
        <v>0</v>
      </c>
      <c r="AO38" s="25">
        <f>SUM(D38*E38*F38*H38*AN38*$AO$10)</f>
        <v>0</v>
      </c>
      <c r="AP38" s="25"/>
      <c r="AQ38" s="25">
        <f>SUM(AP38*D38*E38*F38*H38*$AQ$10)</f>
        <v>0</v>
      </c>
      <c r="AR38" s="25"/>
      <c r="AS38" s="25">
        <f>SUM(AR38*D38*E38*F38*H38*$AS$10)</f>
        <v>0</v>
      </c>
      <c r="AT38" s="25">
        <v>0</v>
      </c>
      <c r="AU38" s="25">
        <f>SUM(AT38*D38*E38*F38*H38*$AU$10)</f>
        <v>0</v>
      </c>
      <c r="AV38" s="25"/>
      <c r="AW38" s="25">
        <f>SUM(AV38*D38*E38*F38*H38*$AW$10)</f>
        <v>0</v>
      </c>
      <c r="AX38" s="25"/>
      <c r="AY38" s="25">
        <f>SUM(AX38*D38*E38*F38*H38*$AY$10)</f>
        <v>0</v>
      </c>
      <c r="AZ38" s="25"/>
      <c r="BA38" s="25">
        <f>SUM(AZ38*D38*E38*F38*H38*$BA$10)</f>
        <v>0</v>
      </c>
      <c r="BB38" s="25"/>
      <c r="BC38" s="25">
        <f>SUM(BB38*D38*E38*F38*H38*$BC$10)</f>
        <v>0</v>
      </c>
      <c r="BD38" s="25"/>
      <c r="BE38" s="25">
        <f>BD38*D38*E38*F38*H38*$BE$10</f>
        <v>0</v>
      </c>
      <c r="BF38" s="25"/>
      <c r="BG38" s="25">
        <f>BF38*D38*E38*F38*H38*$BG$10</f>
        <v>0</v>
      </c>
      <c r="BH38" s="25"/>
      <c r="BI38" s="25">
        <f>BH38*D38*E38*F38*H38*$BI$10</f>
        <v>0</v>
      </c>
      <c r="BJ38" s="25"/>
      <c r="BK38" s="25">
        <f>SUM(BJ38*D38*E38*F38*H38*$BK$10)</f>
        <v>0</v>
      </c>
      <c r="BL38" s="25"/>
      <c r="BM38" s="25">
        <f>SUM(BL38*D38*E38*F38*H38*$BM$10)</f>
        <v>0</v>
      </c>
      <c r="BN38" s="25"/>
      <c r="BO38" s="25">
        <f>SUM(BN38*D38*E38*F38*H38*$BO$10)</f>
        <v>0</v>
      </c>
      <c r="BP38" s="25"/>
      <c r="BQ38" s="25">
        <f>SUM(BP38*D38*E38*F38*H38*$BQ$10)</f>
        <v>0</v>
      </c>
      <c r="BR38" s="25"/>
      <c r="BS38" s="25">
        <f>SUM(BR38*D38*E38*F38*H38*$BS$10)</f>
        <v>0</v>
      </c>
      <c r="BT38" s="25"/>
      <c r="BU38" s="25">
        <f>BT38*D38*E38*F38*H38*$BU$10</f>
        <v>0</v>
      </c>
      <c r="BV38" s="25">
        <v>0</v>
      </c>
      <c r="BW38" s="25">
        <f>SUM(BV38*D38*E38*F38*H38*$BW$10)</f>
        <v>0</v>
      </c>
      <c r="BX38" s="25">
        <v>0</v>
      </c>
      <c r="BY38" s="25">
        <f>SUM(BX38*D38*E38*F38*H38*$BY$10)</f>
        <v>0</v>
      </c>
      <c r="BZ38" s="25">
        <v>0</v>
      </c>
      <c r="CA38" s="25">
        <f>SUM(BZ38*D38*E38*F38*H38*$CA$10)</f>
        <v>0</v>
      </c>
      <c r="CB38" s="25">
        <v>0</v>
      </c>
      <c r="CC38" s="25">
        <f>SUM(CB38*D38*E38*F38*H38*$CC$10)</f>
        <v>0</v>
      </c>
      <c r="CD38" s="25">
        <v>0</v>
      </c>
      <c r="CE38" s="25">
        <f>CD38*D38*E38*F38*H38*$CE$10</f>
        <v>0</v>
      </c>
      <c r="CF38" s="25"/>
      <c r="CG38" s="25">
        <f>SUM(CF38*D38*E38*F38*H38*$CG$10)</f>
        <v>0</v>
      </c>
      <c r="CH38" s="25">
        <v>0</v>
      </c>
      <c r="CI38" s="25">
        <f>SUM(CH38*D38*E38*F38*I38*$CI$10)</f>
        <v>0</v>
      </c>
      <c r="CJ38" s="25">
        <v>0</v>
      </c>
      <c r="CK38" s="25">
        <f>SUM(CJ38*D38*E38*F38*I38*$CK$10)</f>
        <v>0</v>
      </c>
      <c r="CL38" s="25">
        <v>0</v>
      </c>
      <c r="CM38" s="25">
        <f>SUM(CL38*D38*E38*F38*I38*$CM$10)</f>
        <v>0</v>
      </c>
      <c r="CN38" s="25">
        <v>0</v>
      </c>
      <c r="CO38" s="25">
        <f>SUM(CN38*D38*E38*F38*I38*$CO$10)</f>
        <v>0</v>
      </c>
      <c r="CP38" s="27">
        <v>0</v>
      </c>
      <c r="CQ38" s="25">
        <f>SUM(CP38*D38*E38*F38*I38*$CQ$10)</f>
        <v>0</v>
      </c>
      <c r="CR38" s="25"/>
      <c r="CS38" s="25">
        <f>SUM(CR38*D38*E38*F38*I38*$CS$10)</f>
        <v>0</v>
      </c>
      <c r="CT38" s="25"/>
      <c r="CU38" s="25">
        <f>SUM(CT38*D38*E38*F38*I38*$CU$10)</f>
        <v>0</v>
      </c>
      <c r="CV38" s="25">
        <v>0</v>
      </c>
      <c r="CW38" s="25">
        <f>SUM(CV38*D38*E38*F38*I38*$CW$10)</f>
        <v>0</v>
      </c>
      <c r="CX38" s="25">
        <v>0</v>
      </c>
      <c r="CY38" s="25">
        <f>SUM(CX38*D38*E38*F38*I38*$CY$10)</f>
        <v>0</v>
      </c>
      <c r="CZ38" s="25">
        <v>0</v>
      </c>
      <c r="DA38" s="25">
        <f>SUM(CZ38*D38*E38*F38*I38*$DA$10)</f>
        <v>0</v>
      </c>
      <c r="DB38" s="25">
        <v>0</v>
      </c>
      <c r="DC38" s="25">
        <f>SUM(DB38*D38*E38*F38*I38*$DC$10)</f>
        <v>0</v>
      </c>
      <c r="DD38" s="25">
        <v>0</v>
      </c>
      <c r="DE38" s="25">
        <f>SUM(DD38*D38*E38*F38*I38*$DE$10)</f>
        <v>0</v>
      </c>
      <c r="DF38" s="25">
        <v>0</v>
      </c>
      <c r="DG38" s="25">
        <f>SUM(DF38*D38*E38*F38*I38*$DG$10)</f>
        <v>0</v>
      </c>
      <c r="DH38" s="25">
        <v>0</v>
      </c>
      <c r="DI38" s="25">
        <f>SUM(DH38*D38*E38*F38*I38*$DI$10)</f>
        <v>0</v>
      </c>
      <c r="DJ38" s="25"/>
      <c r="DK38" s="25">
        <f>SUM(DJ38*D38*E38*F38*I38*$DK$10)</f>
        <v>0</v>
      </c>
      <c r="DL38" s="25"/>
      <c r="DM38" s="25">
        <f>DL38*D38*E38*F38*I38*$DM$10</f>
        <v>0</v>
      </c>
      <c r="DN38" s="27"/>
      <c r="DO38" s="25">
        <f>SUM(DN38*D38*E38*F38*I38*$DO$10)</f>
        <v>0</v>
      </c>
      <c r="DP38" s="25">
        <v>0</v>
      </c>
      <c r="DQ38" s="25">
        <f>SUM(DP38*D38*E38*F38*I38*$DQ$10)</f>
        <v>0</v>
      </c>
      <c r="DR38" s="25">
        <v>0</v>
      </c>
      <c r="DS38" s="25">
        <f>SUM(DR38*D38*E38*F38*J38*$DS$10)</f>
        <v>0</v>
      </c>
      <c r="DT38" s="28">
        <v>0</v>
      </c>
      <c r="DU38" s="25">
        <f>SUM(DT38*D38*E38*F38*K38*$DU$10)</f>
        <v>0</v>
      </c>
      <c r="DV38" s="45"/>
      <c r="DW38" s="25">
        <f>SUM(DV38*D38*E38*F38*H38*$DW$10)</f>
        <v>0</v>
      </c>
      <c r="DX38" s="25"/>
      <c r="DY38" s="29">
        <f>SUM(DX38*D38*E38*F38*H38*$DY$10)</f>
        <v>0</v>
      </c>
      <c r="DZ38" s="25"/>
      <c r="EA38" s="25">
        <f>SUM(DZ38*D38*E38*F38*H38*$EA$10)</f>
        <v>0</v>
      </c>
      <c r="EB38" s="25"/>
      <c r="EC38" s="25">
        <f>SUM(EB38*D38*E38*F38*H38*$EC$10)</f>
        <v>0</v>
      </c>
      <c r="ED38" s="25"/>
      <c r="EE38" s="25">
        <f t="shared" si="62"/>
        <v>0</v>
      </c>
      <c r="EF38" s="27"/>
      <c r="EG38" s="25">
        <f t="shared" si="65"/>
        <v>0</v>
      </c>
      <c r="EH38" s="30">
        <f t="shared" si="66"/>
        <v>0</v>
      </c>
      <c r="EI38" s="30">
        <f t="shared" si="66"/>
        <v>0</v>
      </c>
    </row>
    <row r="39" spans="1:139" ht="60" x14ac:dyDescent="0.25">
      <c r="A39" s="17"/>
      <c r="B39" s="18">
        <v>15</v>
      </c>
      <c r="C39" s="19" t="s">
        <v>175</v>
      </c>
      <c r="D39" s="20">
        <v>11480</v>
      </c>
      <c r="E39" s="39">
        <v>10.34</v>
      </c>
      <c r="F39" s="39">
        <v>1</v>
      </c>
      <c r="G39" s="23"/>
      <c r="H39" s="20">
        <v>1.4</v>
      </c>
      <c r="I39" s="20">
        <v>1.68</v>
      </c>
      <c r="J39" s="20">
        <v>2.23</v>
      </c>
      <c r="K39" s="24">
        <v>2.57</v>
      </c>
      <c r="L39" s="26"/>
      <c r="M39" s="25">
        <f t="shared" si="63"/>
        <v>0</v>
      </c>
      <c r="N39" s="26"/>
      <c r="O39" s="25">
        <f>N39*D39*E39*F39*H39*$O$10</f>
        <v>0</v>
      </c>
      <c r="P39" s="36"/>
      <c r="Q39" s="25">
        <f>P39*D39*E39*F39*H39*$Q$10</f>
        <v>0</v>
      </c>
      <c r="R39" s="26"/>
      <c r="S39" s="25">
        <f>SUM(R39*D39*E39*F39*H39*$S$10)</f>
        <v>0</v>
      </c>
      <c r="T39" s="26"/>
      <c r="U39" s="25">
        <f>SUM(T39*D39*E39*F39*H39*$U$10)</f>
        <v>0</v>
      </c>
      <c r="V39" s="26"/>
      <c r="W39" s="25">
        <f t="shared" si="64"/>
        <v>0</v>
      </c>
      <c r="X39" s="26"/>
      <c r="Y39" s="25">
        <f>SUM(X39*D39*E39*F39*H39*$Y$10)</f>
        <v>0</v>
      </c>
      <c r="Z39" s="26"/>
      <c r="AA39" s="25">
        <f>SUM(Z39*D39*E39*F39*H39*$AA$10)</f>
        <v>0</v>
      </c>
      <c r="AB39" s="26"/>
      <c r="AC39" s="25">
        <f>SUM(AB39*D39*E39*F39*I39*$AC$10)</f>
        <v>0</v>
      </c>
      <c r="AD39" s="26"/>
      <c r="AE39" s="25">
        <f>SUM(AD39*D39*E39*F39*I39*$AE$10)</f>
        <v>0</v>
      </c>
      <c r="AF39" s="26"/>
      <c r="AG39" s="25">
        <f>SUM(AF39*D39*E39*F39*H39*$AG$10)</f>
        <v>0</v>
      </c>
      <c r="AH39" s="26"/>
      <c r="AI39" s="25">
        <f>SUM(AH39*D39*E39*F39*H39*$AI$10)</f>
        <v>0</v>
      </c>
      <c r="AJ39" s="26"/>
      <c r="AK39" s="25">
        <f>SUM(AJ39*D39*E39*F39*H39*$AK$10)</f>
        <v>0</v>
      </c>
      <c r="AL39" s="25"/>
      <c r="AM39" s="25">
        <f>SUM(AL39*D39*E39*F39*H39*$AM$10)</f>
        <v>0</v>
      </c>
      <c r="AN39" s="26"/>
      <c r="AO39" s="25">
        <f>SUM(D39*E39*F39*H39*AN39*$AO$10)</f>
        <v>0</v>
      </c>
      <c r="AP39" s="26"/>
      <c r="AQ39" s="25">
        <f>SUM(AP39*D39*E39*F39*H39*$AQ$10)</f>
        <v>0</v>
      </c>
      <c r="AR39" s="26"/>
      <c r="AS39" s="25">
        <f>SUM(AR39*D39*E39*F39*H39*$AS$10)</f>
        <v>0</v>
      </c>
      <c r="AT39" s="26"/>
      <c r="AU39" s="25">
        <f>SUM(AT39*D39*E39*F39*H39*$AU$10)</f>
        <v>0</v>
      </c>
      <c r="AV39" s="26"/>
      <c r="AW39" s="25">
        <f>SUM(AV39*D39*E39*F39*H39*$AW$10)</f>
        <v>0</v>
      </c>
      <c r="AX39" s="26"/>
      <c r="AY39" s="25">
        <f>SUM(AX39*D39*E39*F39*H39*$AY$10)</f>
        <v>0</v>
      </c>
      <c r="AZ39" s="26"/>
      <c r="BA39" s="25">
        <f>SUM(AZ39*D39*E39*F39*H39*$BA$10)</f>
        <v>0</v>
      </c>
      <c r="BB39" s="26"/>
      <c r="BC39" s="25">
        <f>SUM(BB39*D39*E39*F39*H39*$BC$10)</f>
        <v>0</v>
      </c>
      <c r="BD39" s="26"/>
      <c r="BE39" s="25">
        <f>BD39*D39*E39*F39*H39*$BE$10</f>
        <v>0</v>
      </c>
      <c r="BF39" s="26"/>
      <c r="BG39" s="25">
        <f>BF39*D39*E39*F39*H39*$BG$10</f>
        <v>0</v>
      </c>
      <c r="BH39" s="26"/>
      <c r="BI39" s="25">
        <f>BH39*D39*E39*F39*H39*$BI$10</f>
        <v>0</v>
      </c>
      <c r="BJ39" s="26"/>
      <c r="BK39" s="25">
        <f>SUM(BJ39*D39*E39*F39*H39*$BK$10)</f>
        <v>0</v>
      </c>
      <c r="BL39" s="26"/>
      <c r="BM39" s="25">
        <f>SUM(BL39*D39*E39*F39*H39*$BM$10)</f>
        <v>0</v>
      </c>
      <c r="BN39" s="26"/>
      <c r="BO39" s="25">
        <f>SUM(BN39*D39*E39*F39*H39*$BO$10)</f>
        <v>0</v>
      </c>
      <c r="BP39" s="26"/>
      <c r="BQ39" s="25">
        <f>SUM(BP39*D39*E39*F39*H39*$BQ$10)</f>
        <v>0</v>
      </c>
      <c r="BR39" s="26"/>
      <c r="BS39" s="25">
        <f>SUM(BR39*D39*E39*F39*H39*$BS$10)</f>
        <v>0</v>
      </c>
      <c r="BT39" s="26"/>
      <c r="BU39" s="25">
        <f>BT39*D39*E39*F39*H39*$BU$10</f>
        <v>0</v>
      </c>
      <c r="BV39" s="26"/>
      <c r="BW39" s="25">
        <f>SUM(BV39*D39*E39*F39*H39*$BW$10)</f>
        <v>0</v>
      </c>
      <c r="BX39" s="26"/>
      <c r="BY39" s="25">
        <f>SUM(BX39*D39*E39*F39*H39*$BY$10)</f>
        <v>0</v>
      </c>
      <c r="BZ39" s="26"/>
      <c r="CA39" s="25">
        <f>SUM(BZ39*D39*E39*F39*H39*$CA$10)</f>
        <v>0</v>
      </c>
      <c r="CB39" s="26"/>
      <c r="CC39" s="25">
        <f>SUM(CB39*D39*E39*F39*H39*$CC$10)</f>
        <v>0</v>
      </c>
      <c r="CD39" s="26"/>
      <c r="CE39" s="25">
        <f>CD39*D39*E39*F39*H39*$CE$10</f>
        <v>0</v>
      </c>
      <c r="CF39" s="26"/>
      <c r="CG39" s="25">
        <f>SUM(CF39*D39*E39*F39*H39*$CG$10)</f>
        <v>0</v>
      </c>
      <c r="CH39" s="26"/>
      <c r="CI39" s="25">
        <f>SUM(CH39*D39*E39*F39*I39*$CI$10)</f>
        <v>0</v>
      </c>
      <c r="CJ39" s="26"/>
      <c r="CK39" s="25">
        <f>SUM(CJ39*D39*E39*F39*I39*$CK$10)</f>
        <v>0</v>
      </c>
      <c r="CL39" s="26"/>
      <c r="CM39" s="25">
        <f>SUM(CL39*D39*E39*F39*I39*$CM$10)</f>
        <v>0</v>
      </c>
      <c r="CN39" s="26"/>
      <c r="CO39" s="25">
        <f>SUM(CN39*D39*E39*F39*I39*$CO$10)</f>
        <v>0</v>
      </c>
      <c r="CP39" s="36"/>
      <c r="CQ39" s="25">
        <f>SUM(CP39*D39*E39*F39*I39*$CQ$10)</f>
        <v>0</v>
      </c>
      <c r="CR39" s="26"/>
      <c r="CS39" s="25">
        <f>SUM(CR39*D39*E39*F39*I39*$CS$10)</f>
        <v>0</v>
      </c>
      <c r="CT39" s="26"/>
      <c r="CU39" s="25">
        <f>SUM(CT39*D39*E39*F39*I39*$CU$10)</f>
        <v>0</v>
      </c>
      <c r="CV39" s="26"/>
      <c r="CW39" s="25">
        <f>SUM(CV39*D39*E39*F39*I39*$CW$10)</f>
        <v>0</v>
      </c>
      <c r="CX39" s="26"/>
      <c r="CY39" s="25">
        <f>SUM(CX39*D39*E39*F39*I39*$CY$10)</f>
        <v>0</v>
      </c>
      <c r="CZ39" s="26"/>
      <c r="DA39" s="25">
        <f>SUM(CZ39*D39*E39*F39*I39*$DA$10)</f>
        <v>0</v>
      </c>
      <c r="DB39" s="26"/>
      <c r="DC39" s="25">
        <f>SUM(DB39*D39*E39*F39*I39*$DC$10)</f>
        <v>0</v>
      </c>
      <c r="DD39" s="26"/>
      <c r="DE39" s="25">
        <f>SUM(DD39*D39*E39*F39*I39*$DE$10)</f>
        <v>0</v>
      </c>
      <c r="DF39" s="26"/>
      <c r="DG39" s="25">
        <f>SUM(DF39*D39*E39*F39*I39*$DG$10)</f>
        <v>0</v>
      </c>
      <c r="DH39" s="26"/>
      <c r="DI39" s="25">
        <f>SUM(DH39*D39*E39*F39*I39*$DI$10)</f>
        <v>0</v>
      </c>
      <c r="DJ39" s="26"/>
      <c r="DK39" s="25">
        <f>SUM(DJ39*D39*E39*F39*I39*$DK$10)</f>
        <v>0</v>
      </c>
      <c r="DL39" s="26"/>
      <c r="DM39" s="25">
        <f>DL39*D39*E39*F39*I39*$DM$10</f>
        <v>0</v>
      </c>
      <c r="DN39" s="36"/>
      <c r="DO39" s="25">
        <f>SUM(DN39*D39*E39*F39*I39*$DO$10)</f>
        <v>0</v>
      </c>
      <c r="DP39" s="26"/>
      <c r="DQ39" s="25">
        <f>SUM(DP39*D39*E39*F39*I39*$DQ$10)</f>
        <v>0</v>
      </c>
      <c r="DR39" s="26"/>
      <c r="DS39" s="25">
        <f>SUM(DR39*D39*E39*F39*J39*$DS$10)</f>
        <v>0</v>
      </c>
      <c r="DT39" s="37"/>
      <c r="DU39" s="25">
        <f>SUM(DT39*D39*E39*F39*K39*$DU$10)</f>
        <v>0</v>
      </c>
      <c r="DV39" s="25"/>
      <c r="DW39" s="25">
        <f>SUM(DV39*D39*E39*F39*H39*$DW$10)</f>
        <v>0</v>
      </c>
      <c r="DX39" s="25"/>
      <c r="DY39" s="29">
        <f>SUM(DX39*D39*E39*F39*H39*$DY$10)</f>
        <v>0</v>
      </c>
      <c r="DZ39" s="26"/>
      <c r="EA39" s="25">
        <f>SUM(DZ39*D39*E39*F39*H39*$EA$10)</f>
        <v>0</v>
      </c>
      <c r="EB39" s="26"/>
      <c r="EC39" s="25">
        <f>SUM(EB39*D39*E39*F39*H39*$EC$10)</f>
        <v>0</v>
      </c>
      <c r="ED39" s="25"/>
      <c r="EE39" s="25">
        <f t="shared" si="62"/>
        <v>0</v>
      </c>
      <c r="EF39" s="27"/>
      <c r="EG39" s="25">
        <f t="shared" si="65"/>
        <v>0</v>
      </c>
      <c r="EH39" s="30">
        <f t="shared" si="66"/>
        <v>0</v>
      </c>
      <c r="EI39" s="30">
        <f t="shared" si="66"/>
        <v>0</v>
      </c>
    </row>
    <row r="40" spans="1:139" ht="60" x14ac:dyDescent="0.25">
      <c r="A40" s="17"/>
      <c r="B40" s="18">
        <v>16</v>
      </c>
      <c r="C40" s="32" t="s">
        <v>176</v>
      </c>
      <c r="D40" s="20">
        <v>11480</v>
      </c>
      <c r="E40" s="21">
        <v>7.95</v>
      </c>
      <c r="F40" s="39">
        <v>1</v>
      </c>
      <c r="G40" s="23"/>
      <c r="H40" s="20">
        <v>1.4</v>
      </c>
      <c r="I40" s="20">
        <v>1.68</v>
      </c>
      <c r="J40" s="20">
        <v>2.23</v>
      </c>
      <c r="K40" s="24">
        <v>2.57</v>
      </c>
      <c r="L40" s="26"/>
      <c r="M40" s="25">
        <f t="shared" si="63"/>
        <v>0</v>
      </c>
      <c r="N40" s="26"/>
      <c r="O40" s="25">
        <f>N40*D40*E40*F40*H40*$O$10</f>
        <v>0</v>
      </c>
      <c r="P40" s="36"/>
      <c r="Q40" s="25">
        <f>P40*D40*E40*F40*H40*$Q$10</f>
        <v>0</v>
      </c>
      <c r="R40" s="26"/>
      <c r="S40" s="25">
        <f>SUM(R40*D40*E40*F40*H40*$S$10)</f>
        <v>0</v>
      </c>
      <c r="T40" s="26"/>
      <c r="U40" s="25">
        <f>SUM(T40*D40*E40*F40*H40*$U$10)</f>
        <v>0</v>
      </c>
      <c r="V40" s="26"/>
      <c r="W40" s="25">
        <f t="shared" si="64"/>
        <v>0</v>
      </c>
      <c r="X40" s="26"/>
      <c r="Y40" s="25">
        <f>SUM(X40*D40*E40*F40*H40*$Y$10)</f>
        <v>0</v>
      </c>
      <c r="Z40" s="26"/>
      <c r="AA40" s="25">
        <f>SUM(Z40*D40*E40*F40*H40*$AA$10)</f>
        <v>0</v>
      </c>
      <c r="AB40" s="26"/>
      <c r="AC40" s="25">
        <f>SUM(AB40*D40*E40*F40*I40*$AC$10)</f>
        <v>0</v>
      </c>
      <c r="AD40" s="26"/>
      <c r="AE40" s="25">
        <f>SUM(AD40*D40*E40*F40*I40*$AE$10)</f>
        <v>0</v>
      </c>
      <c r="AF40" s="26"/>
      <c r="AG40" s="25">
        <f>SUM(AF40*D40*E40*F40*H40*$AG$10)</f>
        <v>0</v>
      </c>
      <c r="AH40" s="26"/>
      <c r="AI40" s="25">
        <f>SUM(AH40*D40*E40*F40*H40*$AI$10)</f>
        <v>0</v>
      </c>
      <c r="AJ40" s="26"/>
      <c r="AK40" s="25">
        <f>SUM(AJ40*D40*E40*F40*H40*$AK$10)</f>
        <v>0</v>
      </c>
      <c r="AL40" s="26"/>
      <c r="AM40" s="25">
        <f>SUM(AL40*D40*E40*F40*H40*$AM$10)</f>
        <v>0</v>
      </c>
      <c r="AN40" s="26"/>
      <c r="AO40" s="25">
        <f>SUM(D40*E40*F40*H40*AN40*$AO$10)</f>
        <v>0</v>
      </c>
      <c r="AP40" s="26"/>
      <c r="AQ40" s="25">
        <f>SUM(AP40*D40*E40*F40*H40*$AQ$10)</f>
        <v>0</v>
      </c>
      <c r="AR40" s="26"/>
      <c r="AS40" s="25">
        <f>SUM(AR40*D40*E40*F40*H40*$AS$10)</f>
        <v>0</v>
      </c>
      <c r="AT40" s="26"/>
      <c r="AU40" s="25">
        <f>SUM(AT40*D40*E40*F40*H40*$AU$10)</f>
        <v>0</v>
      </c>
      <c r="AV40" s="26"/>
      <c r="AW40" s="25">
        <f>SUM(AV40*D40*E40*F40*H40*$AW$10)</f>
        <v>0</v>
      </c>
      <c r="AX40" s="26"/>
      <c r="AY40" s="25">
        <f>SUM(AX40*D40*E40*F40*H40*$AY$10)</f>
        <v>0</v>
      </c>
      <c r="AZ40" s="26"/>
      <c r="BA40" s="25">
        <f>SUM(AZ40*D40*E40*F40*H40*$BA$10)</f>
        <v>0</v>
      </c>
      <c r="BB40" s="26"/>
      <c r="BC40" s="25">
        <f>SUM(BB40*D40*E40*F40*H40*$BC$10)</f>
        <v>0</v>
      </c>
      <c r="BD40" s="26"/>
      <c r="BE40" s="25">
        <f>BD40*D40*E40*F40*H40*$BE$10</f>
        <v>0</v>
      </c>
      <c r="BF40" s="26"/>
      <c r="BG40" s="25">
        <f>BF40*D40*E40*F40*H40*$BG$10</f>
        <v>0</v>
      </c>
      <c r="BH40" s="26"/>
      <c r="BI40" s="25">
        <f>BH40*D40*E40*F40*H40*$BI$10</f>
        <v>0</v>
      </c>
      <c r="BJ40" s="26"/>
      <c r="BK40" s="25">
        <f>SUM(BJ40*D40*E40*F40*H40*$BK$10)</f>
        <v>0</v>
      </c>
      <c r="BL40" s="26"/>
      <c r="BM40" s="25">
        <f>SUM(BL40*D40*E40*F40*H40*$BM$10)</f>
        <v>0</v>
      </c>
      <c r="BN40" s="26"/>
      <c r="BO40" s="25">
        <f>SUM(BN40*D40*E40*F40*H40*$BO$10)</f>
        <v>0</v>
      </c>
      <c r="BP40" s="26"/>
      <c r="BQ40" s="25">
        <f>SUM(BP40*D40*E40*F40*H40*$BQ$10)</f>
        <v>0</v>
      </c>
      <c r="BR40" s="26"/>
      <c r="BS40" s="25">
        <f>SUM(BR40*D40*E40*F40*H40*$BS$10)</f>
        <v>0</v>
      </c>
      <c r="BT40" s="26"/>
      <c r="BU40" s="25">
        <f>BT40*D40*E40*F40*H40*$BU$10</f>
        <v>0</v>
      </c>
      <c r="BV40" s="26"/>
      <c r="BW40" s="25">
        <f>SUM(BV40*D40*E40*F40*H40*$BW$10)</f>
        <v>0</v>
      </c>
      <c r="BX40" s="26"/>
      <c r="BY40" s="25">
        <f>SUM(BX40*D40*E40*F40*H40*$BY$10)</f>
        <v>0</v>
      </c>
      <c r="BZ40" s="26"/>
      <c r="CA40" s="25">
        <f>SUM(BZ40*D40*E40*F40*H40*$CA$10)</f>
        <v>0</v>
      </c>
      <c r="CB40" s="26"/>
      <c r="CC40" s="25">
        <f>SUM(CB40*D40*E40*F40*H40*$CC$10)</f>
        <v>0</v>
      </c>
      <c r="CD40" s="26"/>
      <c r="CE40" s="25">
        <f>CD40*D40*E40*F40*H40*$CE$10</f>
        <v>0</v>
      </c>
      <c r="CF40" s="26"/>
      <c r="CG40" s="25">
        <f>SUM(CF40*D40*E40*F40*H40*$CG$10)</f>
        <v>0</v>
      </c>
      <c r="CH40" s="26"/>
      <c r="CI40" s="25">
        <f>SUM(CH40*D40*E40*F40*I40*$CI$10)</f>
        <v>0</v>
      </c>
      <c r="CJ40" s="26"/>
      <c r="CK40" s="25">
        <f>SUM(CJ40*D40*E40*F40*I40*$CK$10)</f>
        <v>0</v>
      </c>
      <c r="CL40" s="26"/>
      <c r="CM40" s="25">
        <f>SUM(CL40*D40*E40*F40*I40*$CM$10)</f>
        <v>0</v>
      </c>
      <c r="CN40" s="26"/>
      <c r="CO40" s="25">
        <f>SUM(CN40*D40*E40*F40*I40*$CO$10)</f>
        <v>0</v>
      </c>
      <c r="CP40" s="36"/>
      <c r="CQ40" s="25">
        <f>SUM(CP40*D40*E40*F40*I40*$CQ$10)</f>
        <v>0</v>
      </c>
      <c r="CR40" s="26"/>
      <c r="CS40" s="25">
        <f>SUM(CR40*D40*E40*F40*I40*$CS$10)</f>
        <v>0</v>
      </c>
      <c r="CT40" s="26"/>
      <c r="CU40" s="25">
        <f>SUM(CT40*D40*E40*F40*I40*$CU$10)</f>
        <v>0</v>
      </c>
      <c r="CV40" s="26"/>
      <c r="CW40" s="25">
        <f>SUM(CV40*D40*E40*F40*I40*$CW$10)</f>
        <v>0</v>
      </c>
      <c r="CX40" s="26"/>
      <c r="CY40" s="25">
        <f>SUM(CX40*D40*E40*F40*I40*$CY$10)</f>
        <v>0</v>
      </c>
      <c r="CZ40" s="26"/>
      <c r="DA40" s="25">
        <f>SUM(CZ40*D40*E40*F40*I40*$DA$10)</f>
        <v>0</v>
      </c>
      <c r="DB40" s="26"/>
      <c r="DC40" s="25">
        <f>SUM(DB40*D40*E40*F40*I40*$DC$10)</f>
        <v>0</v>
      </c>
      <c r="DD40" s="26"/>
      <c r="DE40" s="25">
        <f>SUM(DD40*D40*E40*F40*I40*$DE$10)</f>
        <v>0</v>
      </c>
      <c r="DF40" s="26"/>
      <c r="DG40" s="25">
        <f>SUM(DF40*D40*E40*F40*I40*$DG$10)</f>
        <v>0</v>
      </c>
      <c r="DH40" s="26"/>
      <c r="DI40" s="25">
        <f>SUM(DH40*D40*E40*F40*I40*$DI$10)</f>
        <v>0</v>
      </c>
      <c r="DJ40" s="26"/>
      <c r="DK40" s="25">
        <f>SUM(DJ40*D40*E40*F40*I40*$DK$10)</f>
        <v>0</v>
      </c>
      <c r="DL40" s="26"/>
      <c r="DM40" s="25">
        <f>DL40*D40*E40*F40*I40*$DM$10</f>
        <v>0</v>
      </c>
      <c r="DN40" s="36"/>
      <c r="DO40" s="25">
        <f>SUM(DN40*D40*E40*F40*I40*$DO$10)</f>
        <v>0</v>
      </c>
      <c r="DP40" s="26"/>
      <c r="DQ40" s="25">
        <f>SUM(DP40*D40*E40*F40*I40*$DQ$10)</f>
        <v>0</v>
      </c>
      <c r="DR40" s="26"/>
      <c r="DS40" s="25">
        <f>SUM(DR40*D40*E40*F40*J40*$DS$10)</f>
        <v>0</v>
      </c>
      <c r="DT40" s="37"/>
      <c r="DU40" s="25">
        <f>SUM(DT40*D40*E40*F40*K40*$DU$10)</f>
        <v>0</v>
      </c>
      <c r="DV40" s="25"/>
      <c r="DW40" s="25">
        <f>SUM(DV40*D40*E40*F40*H40*$DW$10)</f>
        <v>0</v>
      </c>
      <c r="DX40" s="25"/>
      <c r="DY40" s="29">
        <f>SUM(DX40*D40*E40*F40*H40*$DY$10)</f>
        <v>0</v>
      </c>
      <c r="DZ40" s="26"/>
      <c r="EA40" s="25">
        <f>SUM(DZ40*D40*E40*F40*H40*$EA$10)</f>
        <v>0</v>
      </c>
      <c r="EB40" s="26"/>
      <c r="EC40" s="25">
        <f>SUM(EB40*D40*E40*F40*H40*$EC$10)</f>
        <v>0</v>
      </c>
      <c r="ED40" s="25"/>
      <c r="EE40" s="25">
        <f t="shared" si="62"/>
        <v>0</v>
      </c>
      <c r="EF40" s="27"/>
      <c r="EG40" s="25">
        <f t="shared" si="65"/>
        <v>0</v>
      </c>
      <c r="EH40" s="30">
        <f t="shared" si="66"/>
        <v>0</v>
      </c>
      <c r="EI40" s="30">
        <f t="shared" si="66"/>
        <v>0</v>
      </c>
    </row>
    <row r="41" spans="1:139" s="44" customFormat="1" x14ac:dyDescent="0.25">
      <c r="A41" s="51">
        <v>9</v>
      </c>
      <c r="B41" s="85"/>
      <c r="C41" s="71" t="s">
        <v>177</v>
      </c>
      <c r="D41" s="20">
        <v>11480</v>
      </c>
      <c r="E41" s="84">
        <v>1.42</v>
      </c>
      <c r="F41" s="16">
        <v>1</v>
      </c>
      <c r="G41" s="81"/>
      <c r="H41" s="86"/>
      <c r="I41" s="86"/>
      <c r="J41" s="86"/>
      <c r="K41" s="24">
        <v>2.57</v>
      </c>
      <c r="L41" s="45">
        <f>SUM(L42:L43)</f>
        <v>0</v>
      </c>
      <c r="M41" s="42">
        <f t="shared" ref="M41:DK41" si="367">SUM(M42:M43)</f>
        <v>0</v>
      </c>
      <c r="N41" s="45">
        <f t="shared" si="367"/>
        <v>70</v>
      </c>
      <c r="O41" s="42">
        <f t="shared" si="367"/>
        <v>1552555.2</v>
      </c>
      <c r="P41" s="87">
        <f t="shared" si="367"/>
        <v>0</v>
      </c>
      <c r="Q41" s="42">
        <f t="shared" si="367"/>
        <v>0</v>
      </c>
      <c r="R41" s="45">
        <f t="shared" si="367"/>
        <v>0</v>
      </c>
      <c r="S41" s="42">
        <f t="shared" si="367"/>
        <v>0</v>
      </c>
      <c r="T41" s="45">
        <f t="shared" si="367"/>
        <v>0</v>
      </c>
      <c r="U41" s="42">
        <f t="shared" si="367"/>
        <v>0</v>
      </c>
      <c r="V41" s="45">
        <f t="shared" si="367"/>
        <v>0</v>
      </c>
      <c r="W41" s="42">
        <f t="shared" si="367"/>
        <v>0</v>
      </c>
      <c r="X41" s="45">
        <f t="shared" si="367"/>
        <v>0</v>
      </c>
      <c r="Y41" s="42">
        <f t="shared" si="367"/>
        <v>0</v>
      </c>
      <c r="Z41" s="45">
        <f t="shared" si="367"/>
        <v>0</v>
      </c>
      <c r="AA41" s="42">
        <f t="shared" si="367"/>
        <v>0</v>
      </c>
      <c r="AB41" s="45">
        <f t="shared" si="367"/>
        <v>0</v>
      </c>
      <c r="AC41" s="42">
        <f t="shared" si="367"/>
        <v>0</v>
      </c>
      <c r="AD41" s="45">
        <f t="shared" si="367"/>
        <v>0</v>
      </c>
      <c r="AE41" s="42">
        <f t="shared" si="367"/>
        <v>0</v>
      </c>
      <c r="AF41" s="45">
        <f t="shared" si="367"/>
        <v>0</v>
      </c>
      <c r="AG41" s="42">
        <f t="shared" si="367"/>
        <v>0</v>
      </c>
      <c r="AH41" s="45">
        <f t="shared" si="367"/>
        <v>0</v>
      </c>
      <c r="AI41" s="42">
        <f t="shared" si="367"/>
        <v>0</v>
      </c>
      <c r="AJ41" s="45">
        <f>SUM(AJ42:AJ43)</f>
        <v>0</v>
      </c>
      <c r="AK41" s="42">
        <f>SUM(AK42:AK43)</f>
        <v>0</v>
      </c>
      <c r="AL41" s="42">
        <f>SUM(AL42:AL43)</f>
        <v>0</v>
      </c>
      <c r="AM41" s="42">
        <f>SUM(AM42:AM43)</f>
        <v>0</v>
      </c>
      <c r="AN41" s="45">
        <f t="shared" si="367"/>
        <v>0</v>
      </c>
      <c r="AO41" s="42">
        <f t="shared" si="367"/>
        <v>0</v>
      </c>
      <c r="AP41" s="45">
        <f t="shared" si="367"/>
        <v>0</v>
      </c>
      <c r="AQ41" s="42">
        <f t="shared" si="367"/>
        <v>0</v>
      </c>
      <c r="AR41" s="45">
        <f t="shared" si="367"/>
        <v>0</v>
      </c>
      <c r="AS41" s="42">
        <f t="shared" si="367"/>
        <v>0</v>
      </c>
      <c r="AT41" s="45">
        <f t="shared" si="367"/>
        <v>0</v>
      </c>
      <c r="AU41" s="42">
        <f>SUM(AU42:AU43)</f>
        <v>0</v>
      </c>
      <c r="AV41" s="45">
        <f t="shared" ref="AV41:CH41" si="368">SUM(AV42:AV43)</f>
        <v>0</v>
      </c>
      <c r="AW41" s="42">
        <f t="shared" si="368"/>
        <v>0</v>
      </c>
      <c r="AX41" s="45">
        <f t="shared" si="368"/>
        <v>0</v>
      </c>
      <c r="AY41" s="42">
        <f t="shared" si="368"/>
        <v>0</v>
      </c>
      <c r="AZ41" s="45">
        <f t="shared" si="368"/>
        <v>0</v>
      </c>
      <c r="BA41" s="42">
        <f t="shared" si="368"/>
        <v>0</v>
      </c>
      <c r="BB41" s="45">
        <f t="shared" si="368"/>
        <v>0</v>
      </c>
      <c r="BC41" s="42">
        <f t="shared" si="368"/>
        <v>0</v>
      </c>
      <c r="BD41" s="45">
        <f t="shared" si="368"/>
        <v>0</v>
      </c>
      <c r="BE41" s="42">
        <f t="shared" si="368"/>
        <v>0</v>
      </c>
      <c r="BF41" s="45">
        <f t="shared" si="368"/>
        <v>0</v>
      </c>
      <c r="BG41" s="42">
        <f t="shared" si="368"/>
        <v>0</v>
      </c>
      <c r="BH41" s="45">
        <f t="shared" si="368"/>
        <v>0</v>
      </c>
      <c r="BI41" s="42">
        <f t="shared" si="368"/>
        <v>0</v>
      </c>
      <c r="BJ41" s="45">
        <f t="shared" si="368"/>
        <v>0</v>
      </c>
      <c r="BK41" s="42">
        <f t="shared" si="368"/>
        <v>0</v>
      </c>
      <c r="BL41" s="45">
        <f t="shared" si="368"/>
        <v>0</v>
      </c>
      <c r="BM41" s="42">
        <f t="shared" si="368"/>
        <v>0</v>
      </c>
      <c r="BN41" s="45">
        <f t="shared" si="368"/>
        <v>0</v>
      </c>
      <c r="BO41" s="42">
        <f t="shared" si="368"/>
        <v>0</v>
      </c>
      <c r="BP41" s="45">
        <f t="shared" si="368"/>
        <v>0</v>
      </c>
      <c r="BQ41" s="42">
        <f t="shared" si="368"/>
        <v>0</v>
      </c>
      <c r="BR41" s="45">
        <f t="shared" si="368"/>
        <v>0</v>
      </c>
      <c r="BS41" s="42">
        <f t="shared" si="368"/>
        <v>0</v>
      </c>
      <c r="BT41" s="45">
        <f t="shared" si="368"/>
        <v>0</v>
      </c>
      <c r="BU41" s="42">
        <f t="shared" si="368"/>
        <v>0</v>
      </c>
      <c r="BV41" s="45">
        <f t="shared" si="368"/>
        <v>0</v>
      </c>
      <c r="BW41" s="42">
        <f t="shared" si="368"/>
        <v>0</v>
      </c>
      <c r="BX41" s="45">
        <f t="shared" si="368"/>
        <v>0</v>
      </c>
      <c r="BY41" s="42">
        <f t="shared" si="368"/>
        <v>0</v>
      </c>
      <c r="BZ41" s="45">
        <f t="shared" si="368"/>
        <v>0</v>
      </c>
      <c r="CA41" s="42">
        <f t="shared" si="368"/>
        <v>0</v>
      </c>
      <c r="CB41" s="45">
        <f t="shared" si="368"/>
        <v>0</v>
      </c>
      <c r="CC41" s="42">
        <f t="shared" si="368"/>
        <v>0</v>
      </c>
      <c r="CD41" s="45">
        <f t="shared" si="368"/>
        <v>0</v>
      </c>
      <c r="CE41" s="42">
        <f t="shared" si="368"/>
        <v>0</v>
      </c>
      <c r="CF41" s="45">
        <f t="shared" si="368"/>
        <v>0</v>
      </c>
      <c r="CG41" s="42">
        <f t="shared" si="368"/>
        <v>0</v>
      </c>
      <c r="CH41" s="45">
        <f t="shared" si="368"/>
        <v>0</v>
      </c>
      <c r="CI41" s="42">
        <f t="shared" si="367"/>
        <v>0</v>
      </c>
      <c r="CJ41" s="45">
        <f>SUM(CJ42:CJ43)</f>
        <v>0</v>
      </c>
      <c r="CK41" s="42">
        <f>SUM(CK42:CK43)</f>
        <v>0</v>
      </c>
      <c r="CL41" s="45">
        <f>SUM(CL42:CL43)</f>
        <v>0</v>
      </c>
      <c r="CM41" s="42">
        <f>SUM(CM42:CM43)</f>
        <v>0</v>
      </c>
      <c r="CN41" s="45">
        <f t="shared" si="367"/>
        <v>0</v>
      </c>
      <c r="CO41" s="42">
        <f t="shared" si="367"/>
        <v>0</v>
      </c>
      <c r="CP41" s="87">
        <f>SUM(CP42:CP43)</f>
        <v>54</v>
      </c>
      <c r="CQ41" s="42">
        <f>SUM(CQ42:CQ43)</f>
        <v>1437222.5279999999</v>
      </c>
      <c r="CR41" s="45">
        <f t="shared" si="367"/>
        <v>0</v>
      </c>
      <c r="CS41" s="42">
        <f t="shared" si="367"/>
        <v>0</v>
      </c>
      <c r="CT41" s="45">
        <f>SUM(CT42:CT43)</f>
        <v>0</v>
      </c>
      <c r="CU41" s="42">
        <f>SUM(CU42:CU43)</f>
        <v>0</v>
      </c>
      <c r="CV41" s="45">
        <f>SUM(CV42:CV43)</f>
        <v>0</v>
      </c>
      <c r="CW41" s="42">
        <f>SUM(CW42:CW43)</f>
        <v>0</v>
      </c>
      <c r="CX41" s="45">
        <f t="shared" si="367"/>
        <v>0</v>
      </c>
      <c r="CY41" s="42">
        <f t="shared" si="367"/>
        <v>0</v>
      </c>
      <c r="CZ41" s="45">
        <f t="shared" si="367"/>
        <v>0</v>
      </c>
      <c r="DA41" s="42">
        <f t="shared" si="367"/>
        <v>0</v>
      </c>
      <c r="DB41" s="45">
        <f t="shared" si="367"/>
        <v>0</v>
      </c>
      <c r="DC41" s="42">
        <f t="shared" si="367"/>
        <v>0</v>
      </c>
      <c r="DD41" s="45">
        <f t="shared" si="367"/>
        <v>0</v>
      </c>
      <c r="DE41" s="42">
        <f t="shared" si="367"/>
        <v>0</v>
      </c>
      <c r="DF41" s="45">
        <f t="shared" si="367"/>
        <v>0</v>
      </c>
      <c r="DG41" s="42">
        <f t="shared" si="367"/>
        <v>0</v>
      </c>
      <c r="DH41" s="45">
        <f t="shared" si="367"/>
        <v>0</v>
      </c>
      <c r="DI41" s="42">
        <f t="shared" si="367"/>
        <v>0</v>
      </c>
      <c r="DJ41" s="45">
        <f t="shared" si="367"/>
        <v>0</v>
      </c>
      <c r="DK41" s="42">
        <f t="shared" si="367"/>
        <v>0</v>
      </c>
      <c r="DL41" s="45">
        <f t="shared" ref="DL41:EI41" si="369">SUM(DL42:DL43)</f>
        <v>0</v>
      </c>
      <c r="DM41" s="42">
        <f t="shared" si="369"/>
        <v>0</v>
      </c>
      <c r="DN41" s="87">
        <f t="shared" si="369"/>
        <v>0</v>
      </c>
      <c r="DO41" s="42">
        <f t="shared" si="369"/>
        <v>0</v>
      </c>
      <c r="DP41" s="45">
        <f t="shared" si="369"/>
        <v>0</v>
      </c>
      <c r="DQ41" s="42">
        <f t="shared" si="369"/>
        <v>0</v>
      </c>
      <c r="DR41" s="45">
        <f t="shared" si="369"/>
        <v>0</v>
      </c>
      <c r="DS41" s="42">
        <f t="shared" si="369"/>
        <v>0</v>
      </c>
      <c r="DT41" s="45">
        <f t="shared" si="369"/>
        <v>0</v>
      </c>
      <c r="DU41" s="42">
        <f t="shared" si="369"/>
        <v>0</v>
      </c>
      <c r="DV41" s="42">
        <f t="shared" si="369"/>
        <v>0</v>
      </c>
      <c r="DW41" s="42">
        <f t="shared" si="369"/>
        <v>0</v>
      </c>
      <c r="DX41" s="45">
        <f t="shared" si="369"/>
        <v>0</v>
      </c>
      <c r="DY41" s="42">
        <f t="shared" si="369"/>
        <v>0</v>
      </c>
      <c r="DZ41" s="45">
        <f t="shared" si="369"/>
        <v>0</v>
      </c>
      <c r="EA41" s="42">
        <f t="shared" si="369"/>
        <v>0</v>
      </c>
      <c r="EB41" s="45">
        <f t="shared" si="369"/>
        <v>0</v>
      </c>
      <c r="EC41" s="42">
        <f t="shared" si="369"/>
        <v>0</v>
      </c>
      <c r="ED41" s="45">
        <f t="shared" si="369"/>
        <v>0</v>
      </c>
      <c r="EE41" s="45">
        <f t="shared" si="369"/>
        <v>0</v>
      </c>
      <c r="EF41" s="45">
        <f t="shared" si="369"/>
        <v>0</v>
      </c>
      <c r="EG41" s="45">
        <f t="shared" si="369"/>
        <v>0</v>
      </c>
      <c r="EH41" s="45">
        <f t="shared" si="369"/>
        <v>124</v>
      </c>
      <c r="EI41" s="45">
        <f t="shared" si="369"/>
        <v>2989777.7280000001</v>
      </c>
    </row>
    <row r="42" spans="1:139" ht="30" x14ac:dyDescent="0.25">
      <c r="A42" s="17"/>
      <c r="B42" s="18">
        <v>17</v>
      </c>
      <c r="C42" s="32" t="s">
        <v>178</v>
      </c>
      <c r="D42" s="20">
        <v>11480</v>
      </c>
      <c r="E42" s="21">
        <v>1.38</v>
      </c>
      <c r="F42" s="95">
        <v>1</v>
      </c>
      <c r="G42" s="88"/>
      <c r="H42" s="20">
        <v>1.4</v>
      </c>
      <c r="I42" s="20">
        <v>1.68</v>
      </c>
      <c r="J42" s="20">
        <v>2.23</v>
      </c>
      <c r="K42" s="24">
        <v>2.57</v>
      </c>
      <c r="L42" s="25"/>
      <c r="M42" s="25">
        <f t="shared" si="63"/>
        <v>0</v>
      </c>
      <c r="N42" s="26">
        <v>70</v>
      </c>
      <c r="O42" s="25">
        <f>N42*D42*E42*F42*H42*$O$10</f>
        <v>1552555.2</v>
      </c>
      <c r="P42" s="27"/>
      <c r="Q42" s="25">
        <f>P42*D42*E42*F42*H42*$Q$10</f>
        <v>0</v>
      </c>
      <c r="R42" s="25"/>
      <c r="S42" s="25">
        <f>SUM(R42*D42*E42*F42*H42*$S$10)</f>
        <v>0</v>
      </c>
      <c r="T42" s="25"/>
      <c r="U42" s="25">
        <f>SUM(T42*D42*E42*F42*H42*$U$10)</f>
        <v>0</v>
      </c>
      <c r="V42" s="25"/>
      <c r="W42" s="25">
        <f t="shared" si="64"/>
        <v>0</v>
      </c>
      <c r="X42" s="25"/>
      <c r="Y42" s="25">
        <f>SUM(X42*D42*E42*F42*H42*$Y$10)</f>
        <v>0</v>
      </c>
      <c r="Z42" s="25"/>
      <c r="AA42" s="25">
        <f>SUM(Z42*D42*E42*F42*H42*$AA$10)</f>
        <v>0</v>
      </c>
      <c r="AB42" s="25"/>
      <c r="AC42" s="25">
        <f>SUM(AB42*D42*E42*F42*I42*$AC$10)</f>
        <v>0</v>
      </c>
      <c r="AD42" s="25"/>
      <c r="AE42" s="25">
        <f>SUM(AD42*D42*E42*F42*I42*$AE$10)</f>
        <v>0</v>
      </c>
      <c r="AF42" s="25"/>
      <c r="AG42" s="25">
        <f>SUM(AF42*D42*E42*F42*H42*$AG$10)</f>
        <v>0</v>
      </c>
      <c r="AH42" s="25"/>
      <c r="AI42" s="25">
        <f>SUM(AH42*D42*E42*F42*H42*$AI$10)</f>
        <v>0</v>
      </c>
      <c r="AJ42" s="25"/>
      <c r="AK42" s="25">
        <f>SUM(AJ42*D42*E42*F42*H42*$AK$10)</f>
        <v>0</v>
      </c>
      <c r="AL42" s="25"/>
      <c r="AM42" s="25">
        <f>SUM(AL42*D42*E42*F42*H42*$AM$10)</f>
        <v>0</v>
      </c>
      <c r="AN42" s="25"/>
      <c r="AO42" s="25">
        <f>SUM(D42*E42*F42*H42*AN42*$AO$10)</f>
        <v>0</v>
      </c>
      <c r="AP42" s="25"/>
      <c r="AQ42" s="25">
        <f>SUM(AP42*D42*E42*F42*H42*$AQ$10)</f>
        <v>0</v>
      </c>
      <c r="AR42" s="25"/>
      <c r="AS42" s="25">
        <f>SUM(AR42*D42*E42*F42*H42*$AS$10)</f>
        <v>0</v>
      </c>
      <c r="AT42" s="25"/>
      <c r="AU42" s="25">
        <f>SUM(AT42*D42*E42*F42*H42*$AU$10)</f>
        <v>0</v>
      </c>
      <c r="AV42" s="25"/>
      <c r="AW42" s="25">
        <f>SUM(AV42*D42*E42*F42*H42*$AW$10)</f>
        <v>0</v>
      </c>
      <c r="AX42" s="25"/>
      <c r="AY42" s="25">
        <f>SUM(AX42*D42*E42*F42*H42*$AY$10)</f>
        <v>0</v>
      </c>
      <c r="AZ42" s="25"/>
      <c r="BA42" s="25">
        <f>SUM(AZ42*D42*E42*F42*H42*$BA$10)</f>
        <v>0</v>
      </c>
      <c r="BB42" s="25"/>
      <c r="BC42" s="25">
        <f>SUM(BB42*D42*E42*F42*H42*$BC$10)</f>
        <v>0</v>
      </c>
      <c r="BD42" s="25"/>
      <c r="BE42" s="25">
        <f>BD42*D42*E42*F42*H42*$BE$10</f>
        <v>0</v>
      </c>
      <c r="BF42" s="25"/>
      <c r="BG42" s="25">
        <f>BF42*D42*E42*F42*H42*$BG$10</f>
        <v>0</v>
      </c>
      <c r="BH42" s="25"/>
      <c r="BI42" s="25">
        <f>BH42*D42*E42*F42*H42*$BI$10</f>
        <v>0</v>
      </c>
      <c r="BJ42" s="25"/>
      <c r="BK42" s="25">
        <f>SUM(BJ42*D42*E42*F42*H42*$BK$10)</f>
        <v>0</v>
      </c>
      <c r="BL42" s="25"/>
      <c r="BM42" s="25">
        <f>SUM(BL42*D42*E42*F42*H42*$BM$10)</f>
        <v>0</v>
      </c>
      <c r="BN42" s="25"/>
      <c r="BO42" s="25">
        <f>SUM(BN42*D42*E42*F42*H42*$BO$10)</f>
        <v>0</v>
      </c>
      <c r="BP42" s="25"/>
      <c r="BQ42" s="25">
        <f>SUM(BP42*D42*E42*F42*H42*$BQ$10)</f>
        <v>0</v>
      </c>
      <c r="BR42" s="25"/>
      <c r="BS42" s="25">
        <f>SUM(BR42*D42*E42*F42*H42*$BS$10)</f>
        <v>0</v>
      </c>
      <c r="BT42" s="25"/>
      <c r="BU42" s="25">
        <f>BT42*D42*E42*F42*H42*$BU$10</f>
        <v>0</v>
      </c>
      <c r="BV42" s="25"/>
      <c r="BW42" s="25">
        <f>SUM(BV42*D42*E42*F42*H42*$BW$10)</f>
        <v>0</v>
      </c>
      <c r="BX42" s="25"/>
      <c r="BY42" s="25">
        <f>SUM(BX42*D42*E42*F42*H42*$BY$10)</f>
        <v>0</v>
      </c>
      <c r="BZ42" s="25"/>
      <c r="CA42" s="25">
        <f>SUM(BZ42*D42*E42*F42*H42*$CA$10)</f>
        <v>0</v>
      </c>
      <c r="CB42" s="25"/>
      <c r="CC42" s="25">
        <f>SUM(CB42*D42*E42*F42*H42*$CC$10)</f>
        <v>0</v>
      </c>
      <c r="CD42" s="25"/>
      <c r="CE42" s="25">
        <f>CD42*D42*E42*F42*H42*$CE$10</f>
        <v>0</v>
      </c>
      <c r="CF42" s="25"/>
      <c r="CG42" s="25">
        <f>SUM(CF42*D42*E42*F42*H42*$CG$10)</f>
        <v>0</v>
      </c>
      <c r="CH42" s="25"/>
      <c r="CI42" s="25">
        <f>SUM(CH42*D42*E42*F42*I42*$CI$10)</f>
        <v>0</v>
      </c>
      <c r="CJ42" s="25"/>
      <c r="CK42" s="25">
        <f>SUM(CJ42*D42*E42*F42*I42*$CK$10)</f>
        <v>0</v>
      </c>
      <c r="CL42" s="25"/>
      <c r="CM42" s="25">
        <f>SUM(CL42*D42*E42*F42*I42*$CM$10)</f>
        <v>0</v>
      </c>
      <c r="CN42" s="25"/>
      <c r="CO42" s="25">
        <f>SUM(CN42*D42*E42*F42*I42*$CO$10)</f>
        <v>0</v>
      </c>
      <c r="CP42" s="27">
        <v>54</v>
      </c>
      <c r="CQ42" s="25">
        <f>SUM(CP42*D42*E42*F42*I42*$CQ$10)</f>
        <v>1437222.5279999999</v>
      </c>
      <c r="CR42" s="25"/>
      <c r="CS42" s="25">
        <f>SUM(CR42*D42*E42*F42*I42*$CS$10)</f>
        <v>0</v>
      </c>
      <c r="CT42" s="25"/>
      <c r="CU42" s="25">
        <f>SUM(CT42*D42*E42*F42*I42*$CU$10)</f>
        <v>0</v>
      </c>
      <c r="CV42" s="25"/>
      <c r="CW42" s="25">
        <f>SUM(CV42*D42*E42*F42*I42*$CW$10)</f>
        <v>0</v>
      </c>
      <c r="CX42" s="25"/>
      <c r="CY42" s="25">
        <f>SUM(CX42*D42*E42*F42*I42*$CY$10)</f>
        <v>0</v>
      </c>
      <c r="CZ42" s="25"/>
      <c r="DA42" s="25">
        <f>SUM(CZ42*D42*E42*F42*I42*$DA$10)</f>
        <v>0</v>
      </c>
      <c r="DB42" s="25"/>
      <c r="DC42" s="25">
        <f>SUM(DB42*D42*E42*F42*I42*$DC$10)</f>
        <v>0</v>
      </c>
      <c r="DD42" s="25"/>
      <c r="DE42" s="25">
        <f>SUM(DD42*D42*E42*F42*I42*$DE$10)</f>
        <v>0</v>
      </c>
      <c r="DF42" s="25"/>
      <c r="DG42" s="25">
        <f>SUM(DF42*D42*E42*F42*I42*$DG$10)</f>
        <v>0</v>
      </c>
      <c r="DH42" s="25"/>
      <c r="DI42" s="25">
        <f>SUM(DH42*D42*E42*F42*I42*$DI$10)</f>
        <v>0</v>
      </c>
      <c r="DJ42" s="25"/>
      <c r="DK42" s="25">
        <f>SUM(DJ42*D42*E42*F42*I42*$DK$10)</f>
        <v>0</v>
      </c>
      <c r="DL42" s="25"/>
      <c r="DM42" s="25">
        <f>DL42*D42*E42*F42*I42*$DM$10</f>
        <v>0</v>
      </c>
      <c r="DN42" s="27"/>
      <c r="DO42" s="25">
        <f>SUM(DN42*D42*E42*F42*I42*$DO$10)</f>
        <v>0</v>
      </c>
      <c r="DP42" s="25"/>
      <c r="DQ42" s="25">
        <f>SUM(DP42*D42*E42*F42*I42*$DQ$10)</f>
        <v>0</v>
      </c>
      <c r="DR42" s="25"/>
      <c r="DS42" s="25">
        <f>SUM(DR42*D42*E42*F42*J42*$DS$10)</f>
        <v>0</v>
      </c>
      <c r="DT42" s="28"/>
      <c r="DU42" s="25">
        <f>SUM(DT42*D42*E42*F42*K42*$DU$10)</f>
        <v>0</v>
      </c>
      <c r="DV42" s="25"/>
      <c r="DW42" s="25">
        <f>SUM(DV42*D42*E42*F42*H42*$DW$10)</f>
        <v>0</v>
      </c>
      <c r="DX42" s="25"/>
      <c r="DY42" s="29">
        <f>SUM(DX42*D42*E42*F42*H42*$DY$10)</f>
        <v>0</v>
      </c>
      <c r="DZ42" s="25"/>
      <c r="EA42" s="25">
        <f>SUM(DZ42*D42*E42*F42*H42*$EA$10)</f>
        <v>0</v>
      </c>
      <c r="EB42" s="25"/>
      <c r="EC42" s="25">
        <f>SUM(EB42*D42*E42*F42*H42*$EC$10)</f>
        <v>0</v>
      </c>
      <c r="ED42" s="25"/>
      <c r="EE42" s="25">
        <f t="shared" si="62"/>
        <v>0</v>
      </c>
      <c r="EF42" s="27"/>
      <c r="EG42" s="25">
        <f t="shared" si="65"/>
        <v>0</v>
      </c>
      <c r="EH42" s="30">
        <f t="shared" si="66"/>
        <v>124</v>
      </c>
      <c r="EI42" s="30">
        <f t="shared" si="66"/>
        <v>2989777.7280000001</v>
      </c>
    </row>
    <row r="43" spans="1:139" s="44" customFormat="1" ht="30" x14ac:dyDescent="0.25">
      <c r="A43" s="17"/>
      <c r="B43" s="18">
        <v>18</v>
      </c>
      <c r="C43" s="32" t="s">
        <v>179</v>
      </c>
      <c r="D43" s="20">
        <v>11480</v>
      </c>
      <c r="E43" s="22">
        <v>2.09</v>
      </c>
      <c r="F43" s="95">
        <v>1</v>
      </c>
      <c r="G43" s="88"/>
      <c r="H43" s="20">
        <v>1.4</v>
      </c>
      <c r="I43" s="20">
        <v>1.68</v>
      </c>
      <c r="J43" s="20">
        <v>2.23</v>
      </c>
      <c r="K43" s="24">
        <v>2.57</v>
      </c>
      <c r="L43" s="26"/>
      <c r="M43" s="25">
        <f t="shared" si="63"/>
        <v>0</v>
      </c>
      <c r="N43" s="26"/>
      <c r="O43" s="25">
        <f>N43*D43*E43*F43*H43*$O$10</f>
        <v>0</v>
      </c>
      <c r="P43" s="36"/>
      <c r="Q43" s="25">
        <f>P43*D43*E43*F43*H43*$Q$10</f>
        <v>0</v>
      </c>
      <c r="R43" s="26"/>
      <c r="S43" s="25">
        <f>SUM(R43*D43*E43*F43*H43*$S$10)</f>
        <v>0</v>
      </c>
      <c r="T43" s="26"/>
      <c r="U43" s="25">
        <f>SUM(T43*D43*E43*F43*H43*$U$10)</f>
        <v>0</v>
      </c>
      <c r="V43" s="26"/>
      <c r="W43" s="25">
        <f t="shared" si="64"/>
        <v>0</v>
      </c>
      <c r="X43" s="26"/>
      <c r="Y43" s="25">
        <f>SUM(X43*D43*E43*F43*H43*$Y$10)</f>
        <v>0</v>
      </c>
      <c r="Z43" s="26"/>
      <c r="AA43" s="25">
        <f>SUM(Z43*D43*E43*F43*H43*$AA$10)</f>
        <v>0</v>
      </c>
      <c r="AB43" s="26"/>
      <c r="AC43" s="25">
        <f>SUM(AB43*D43*E43*F43*I43*$AC$10)</f>
        <v>0</v>
      </c>
      <c r="AD43" s="26"/>
      <c r="AE43" s="25">
        <f>SUM(AD43*D43*E43*F43*I43*$AE$10)</f>
        <v>0</v>
      </c>
      <c r="AF43" s="26"/>
      <c r="AG43" s="25">
        <f>SUM(AF43*D43*E43*F43*H43*$AG$10)</f>
        <v>0</v>
      </c>
      <c r="AH43" s="26"/>
      <c r="AI43" s="25">
        <f>SUM(AH43*D43*E43*F43*H43*$AI$10)</f>
        <v>0</v>
      </c>
      <c r="AJ43" s="26"/>
      <c r="AK43" s="25">
        <f>SUM(AJ43*D43*E43*F43*H43*$AK$10)</f>
        <v>0</v>
      </c>
      <c r="AL43" s="42"/>
      <c r="AM43" s="25">
        <f>SUM(AL43*D43*E43*F43*H43*$AM$10)</f>
        <v>0</v>
      </c>
      <c r="AN43" s="26"/>
      <c r="AO43" s="25">
        <f>SUM(D43*E43*F43*H43*AN43*$AO$10)</f>
        <v>0</v>
      </c>
      <c r="AP43" s="26"/>
      <c r="AQ43" s="25">
        <f>SUM(AP43*D43*E43*F43*H43*$AQ$10)</f>
        <v>0</v>
      </c>
      <c r="AR43" s="26"/>
      <c r="AS43" s="25">
        <f>SUM(AR43*D43*E43*F43*H43*$AS$10)</f>
        <v>0</v>
      </c>
      <c r="AT43" s="26"/>
      <c r="AU43" s="25">
        <f>SUM(AT43*D43*E43*F43*H43*$AU$10)</f>
        <v>0</v>
      </c>
      <c r="AV43" s="26"/>
      <c r="AW43" s="25">
        <f>SUM(AV43*D43*E43*F43*H43*$AW$10)</f>
        <v>0</v>
      </c>
      <c r="AX43" s="26"/>
      <c r="AY43" s="25">
        <f>SUM(AX43*D43*E43*F43*H43*$AY$10)</f>
        <v>0</v>
      </c>
      <c r="AZ43" s="26"/>
      <c r="BA43" s="25">
        <f>SUM(AZ43*D43*E43*F43*H43*$BA$10)</f>
        <v>0</v>
      </c>
      <c r="BB43" s="26"/>
      <c r="BC43" s="25">
        <f>SUM(BB43*D43*E43*F43*H43*$BC$10)</f>
        <v>0</v>
      </c>
      <c r="BD43" s="26"/>
      <c r="BE43" s="25">
        <f>BD43*D43*E43*F43*H43*$BE$10</f>
        <v>0</v>
      </c>
      <c r="BF43" s="26"/>
      <c r="BG43" s="25">
        <f>BF43*D43*E43*F43*H43*$BG$10</f>
        <v>0</v>
      </c>
      <c r="BH43" s="26"/>
      <c r="BI43" s="25">
        <f>BH43*D43*E43*F43*H43*$BI$10</f>
        <v>0</v>
      </c>
      <c r="BJ43" s="26"/>
      <c r="BK43" s="25">
        <f>SUM(BJ43*D43*E43*F43*H43*$BK$10)</f>
        <v>0</v>
      </c>
      <c r="BL43" s="26"/>
      <c r="BM43" s="25">
        <f>SUM(BL43*D43*E43*F43*H43*$BM$10)</f>
        <v>0</v>
      </c>
      <c r="BN43" s="26"/>
      <c r="BO43" s="25">
        <f>SUM(BN43*D43*E43*F43*H43*$BO$10)</f>
        <v>0</v>
      </c>
      <c r="BP43" s="26"/>
      <c r="BQ43" s="25">
        <f>SUM(BP43*D43*E43*F43*H43*$BQ$10)</f>
        <v>0</v>
      </c>
      <c r="BR43" s="26"/>
      <c r="BS43" s="25">
        <f>SUM(BR43*D43*E43*F43*H43*$BS$10)</f>
        <v>0</v>
      </c>
      <c r="BT43" s="26"/>
      <c r="BU43" s="25">
        <f>BT43*D43*E43*F43*H43*$BU$10</f>
        <v>0</v>
      </c>
      <c r="BV43" s="26"/>
      <c r="BW43" s="25">
        <f>SUM(BV43*D43*E43*F43*H43*$BW$10)</f>
        <v>0</v>
      </c>
      <c r="BX43" s="26"/>
      <c r="BY43" s="25">
        <f>SUM(BX43*D43*E43*F43*H43*$BY$10)</f>
        <v>0</v>
      </c>
      <c r="BZ43" s="26"/>
      <c r="CA43" s="25">
        <f>SUM(BZ43*D43*E43*F43*H43*$CA$10)</f>
        <v>0</v>
      </c>
      <c r="CB43" s="26"/>
      <c r="CC43" s="25">
        <f>SUM(CB43*D43*E43*F43*H43*$CC$10)</f>
        <v>0</v>
      </c>
      <c r="CD43" s="26"/>
      <c r="CE43" s="25">
        <f>CD43*D43*E43*F43*H43*$CE$10</f>
        <v>0</v>
      </c>
      <c r="CF43" s="26"/>
      <c r="CG43" s="25">
        <f>SUM(CF43*D43*E43*F43*H43*$CG$10)</f>
        <v>0</v>
      </c>
      <c r="CH43" s="26"/>
      <c r="CI43" s="25">
        <f>SUM(CH43*D43*E43*F43*I43*$CI$10)</f>
        <v>0</v>
      </c>
      <c r="CJ43" s="26"/>
      <c r="CK43" s="25">
        <f>SUM(CJ43*D43*E43*F43*I43*$CK$10)</f>
        <v>0</v>
      </c>
      <c r="CL43" s="26"/>
      <c r="CM43" s="25">
        <f>SUM(CL43*D43*E43*F43*I43*$CM$10)</f>
        <v>0</v>
      </c>
      <c r="CN43" s="26"/>
      <c r="CO43" s="25">
        <f>SUM(CN43*D43*E43*F43*I43*$CO$10)</f>
        <v>0</v>
      </c>
      <c r="CP43" s="36"/>
      <c r="CQ43" s="25">
        <f>SUM(CP43*D43*E43*F43*I43*$CQ$10)</f>
        <v>0</v>
      </c>
      <c r="CR43" s="26"/>
      <c r="CS43" s="25">
        <f>SUM(CR43*D43*E43*F43*I43*$CS$10)</f>
        <v>0</v>
      </c>
      <c r="CT43" s="26"/>
      <c r="CU43" s="25">
        <f>SUM(CT43*D43*E43*F43*I43*$CU$10)</f>
        <v>0</v>
      </c>
      <c r="CV43" s="26"/>
      <c r="CW43" s="25">
        <f>SUM(CV43*D43*E43*F43*I43*$CW$10)</f>
        <v>0</v>
      </c>
      <c r="CX43" s="26"/>
      <c r="CY43" s="25">
        <f>SUM(CX43*D43*E43*F43*I43*$CY$10)</f>
        <v>0</v>
      </c>
      <c r="CZ43" s="26"/>
      <c r="DA43" s="25">
        <f>SUM(CZ43*D43*E43*F43*I43*$DA$10)</f>
        <v>0</v>
      </c>
      <c r="DB43" s="26"/>
      <c r="DC43" s="25">
        <f>SUM(DB43*D43*E43*F43*I43*$DC$10)</f>
        <v>0</v>
      </c>
      <c r="DD43" s="26"/>
      <c r="DE43" s="25">
        <f>SUM(DD43*D43*E43*F43*I43*$DE$10)</f>
        <v>0</v>
      </c>
      <c r="DF43" s="26"/>
      <c r="DG43" s="25">
        <f>SUM(DF43*D43*E43*F43*I43*$DG$10)</f>
        <v>0</v>
      </c>
      <c r="DH43" s="26"/>
      <c r="DI43" s="25">
        <f>SUM(DH43*D43*E43*F43*I43*$DI$10)</f>
        <v>0</v>
      </c>
      <c r="DJ43" s="26"/>
      <c r="DK43" s="25">
        <f>SUM(DJ43*D43*E43*F43*I43*$DK$10)</f>
        <v>0</v>
      </c>
      <c r="DL43" s="26"/>
      <c r="DM43" s="25">
        <f>DL43*D43*E43*F43*I43*$DM$10</f>
        <v>0</v>
      </c>
      <c r="DN43" s="36"/>
      <c r="DO43" s="25">
        <f>SUM(DN43*D43*E43*F43*I43*$DO$10)</f>
        <v>0</v>
      </c>
      <c r="DP43" s="26"/>
      <c r="DQ43" s="25">
        <f>SUM(DP43*D43*E43*F43*I43*$DQ$10)</f>
        <v>0</v>
      </c>
      <c r="DR43" s="26"/>
      <c r="DS43" s="25">
        <f>SUM(DR43*D43*E43*F43*J43*$DS$10)</f>
        <v>0</v>
      </c>
      <c r="DT43" s="37"/>
      <c r="DU43" s="25">
        <f>SUM(DT43*D43*E43*F43*K43*$DU$10)</f>
        <v>0</v>
      </c>
      <c r="DV43" s="42"/>
      <c r="DW43" s="25">
        <f>SUM(DV43*D43*E43*F43*H43*$DW$10)</f>
        <v>0</v>
      </c>
      <c r="DX43" s="25"/>
      <c r="DY43" s="29">
        <f>SUM(DX43*D43*E43*F43*H43*$DY$10)</f>
        <v>0</v>
      </c>
      <c r="DZ43" s="26"/>
      <c r="EA43" s="25">
        <f>SUM(DZ43*D43*E43*F43*H43*$EA$10)</f>
        <v>0</v>
      </c>
      <c r="EB43" s="26"/>
      <c r="EC43" s="25">
        <f>SUM(EB43*D43*E43*F43*H43*$EC$10)</f>
        <v>0</v>
      </c>
      <c r="ED43" s="25"/>
      <c r="EE43" s="25">
        <f t="shared" si="62"/>
        <v>0</v>
      </c>
      <c r="EF43" s="27"/>
      <c r="EG43" s="25">
        <f t="shared" si="65"/>
        <v>0</v>
      </c>
      <c r="EH43" s="30">
        <f t="shared" si="66"/>
        <v>0</v>
      </c>
      <c r="EI43" s="30">
        <f t="shared" si="66"/>
        <v>0</v>
      </c>
    </row>
    <row r="44" spans="1:139" s="44" customFormat="1" x14ac:dyDescent="0.25">
      <c r="A44" s="51">
        <v>10</v>
      </c>
      <c r="B44" s="85"/>
      <c r="C44" s="71" t="s">
        <v>180</v>
      </c>
      <c r="D44" s="20">
        <v>11480</v>
      </c>
      <c r="E44" s="84">
        <v>1.6</v>
      </c>
      <c r="F44" s="16">
        <v>1</v>
      </c>
      <c r="G44" s="81"/>
      <c r="H44" s="86"/>
      <c r="I44" s="86"/>
      <c r="J44" s="86"/>
      <c r="K44" s="89">
        <v>2.57</v>
      </c>
      <c r="L44" s="45">
        <f>L45</f>
        <v>0</v>
      </c>
      <c r="M44" s="42">
        <f t="shared" ref="M44:DK44" si="370">SUM(M45)</f>
        <v>0</v>
      </c>
      <c r="N44" s="45">
        <f t="shared" ref="N44" si="371">N45</f>
        <v>40</v>
      </c>
      <c r="O44" s="42">
        <f>SUM(O45)</f>
        <v>1028607.9999999999</v>
      </c>
      <c r="P44" s="87">
        <f t="shared" ref="P44" si="372">P45</f>
        <v>0</v>
      </c>
      <c r="Q44" s="42">
        <f>SUM(Q45)</f>
        <v>0</v>
      </c>
      <c r="R44" s="45">
        <f t="shared" ref="R44" si="373">R45</f>
        <v>0</v>
      </c>
      <c r="S44" s="42">
        <f>SUM(S45)</f>
        <v>0</v>
      </c>
      <c r="T44" s="45">
        <f t="shared" ref="T44" si="374">T45</f>
        <v>0</v>
      </c>
      <c r="U44" s="42">
        <f>SUM(U45)</f>
        <v>0</v>
      </c>
      <c r="V44" s="45">
        <f t="shared" ref="V44" si="375">V45</f>
        <v>0</v>
      </c>
      <c r="W44" s="42">
        <f t="shared" si="370"/>
        <v>0</v>
      </c>
      <c r="X44" s="45">
        <f t="shared" ref="X44" si="376">X45</f>
        <v>0</v>
      </c>
      <c r="Y44" s="42">
        <f t="shared" si="370"/>
        <v>0</v>
      </c>
      <c r="Z44" s="45">
        <f t="shared" ref="Z44" si="377">Z45</f>
        <v>0</v>
      </c>
      <c r="AA44" s="42">
        <f t="shared" si="370"/>
        <v>0</v>
      </c>
      <c r="AB44" s="45">
        <f t="shared" ref="AB44" si="378">AB45</f>
        <v>0</v>
      </c>
      <c r="AC44" s="42">
        <f t="shared" si="370"/>
        <v>0</v>
      </c>
      <c r="AD44" s="45">
        <f t="shared" ref="AD44" si="379">AD45</f>
        <v>0</v>
      </c>
      <c r="AE44" s="42">
        <f t="shared" si="370"/>
        <v>0</v>
      </c>
      <c r="AF44" s="45">
        <f t="shared" ref="AF44" si="380">AF45</f>
        <v>0</v>
      </c>
      <c r="AG44" s="42">
        <f t="shared" si="370"/>
        <v>0</v>
      </c>
      <c r="AH44" s="45">
        <f t="shared" ref="AH44" si="381">AH45</f>
        <v>0</v>
      </c>
      <c r="AI44" s="42">
        <f t="shared" si="370"/>
        <v>0</v>
      </c>
      <c r="AJ44" s="45">
        <f t="shared" ref="AJ44" si="382">AJ45</f>
        <v>0</v>
      </c>
      <c r="AK44" s="42">
        <f>SUM(AK45)</f>
        <v>0</v>
      </c>
      <c r="AL44" s="42">
        <f>SUM(AL45)</f>
        <v>0</v>
      </c>
      <c r="AM44" s="42">
        <f>SUM(AM45)</f>
        <v>0</v>
      </c>
      <c r="AN44" s="45">
        <f t="shared" ref="AN44" si="383">AN45</f>
        <v>0</v>
      </c>
      <c r="AO44" s="42">
        <f t="shared" si="370"/>
        <v>0</v>
      </c>
      <c r="AP44" s="45">
        <f t="shared" ref="AP44" si="384">AP45</f>
        <v>0</v>
      </c>
      <c r="AQ44" s="42">
        <f t="shared" si="370"/>
        <v>0</v>
      </c>
      <c r="AR44" s="45">
        <f t="shared" ref="AR44" si="385">AR45</f>
        <v>0</v>
      </c>
      <c r="AS44" s="42">
        <f t="shared" si="370"/>
        <v>0</v>
      </c>
      <c r="AT44" s="45">
        <f t="shared" ref="AT44" si="386">AT45</f>
        <v>0</v>
      </c>
      <c r="AU44" s="42">
        <f>SUM(AU45)</f>
        <v>0</v>
      </c>
      <c r="AV44" s="45">
        <f t="shared" ref="AV44" si="387">AV45</f>
        <v>0</v>
      </c>
      <c r="AW44" s="42">
        <f>SUM(AW45)</f>
        <v>0</v>
      </c>
      <c r="AX44" s="45">
        <f t="shared" ref="AX44" si="388">AX45</f>
        <v>0</v>
      </c>
      <c r="AY44" s="42">
        <f>SUM(AY45)</f>
        <v>0</v>
      </c>
      <c r="AZ44" s="45">
        <f t="shared" ref="AZ44" si="389">AZ45</f>
        <v>0</v>
      </c>
      <c r="BA44" s="42">
        <f>SUM(BA45)</f>
        <v>0</v>
      </c>
      <c r="BB44" s="45">
        <f t="shared" ref="BB44" si="390">BB45</f>
        <v>0</v>
      </c>
      <c r="BC44" s="42">
        <f>SUM(BC45)</f>
        <v>0</v>
      </c>
      <c r="BD44" s="45">
        <f t="shared" ref="BD44" si="391">BD45</f>
        <v>0</v>
      </c>
      <c r="BE44" s="42">
        <f>SUM(BE45)</f>
        <v>0</v>
      </c>
      <c r="BF44" s="45">
        <f t="shared" ref="BF44" si="392">BF45</f>
        <v>0</v>
      </c>
      <c r="BG44" s="42">
        <f>SUM(BG45)</f>
        <v>0</v>
      </c>
      <c r="BH44" s="45">
        <f t="shared" ref="BH44" si="393">BH45</f>
        <v>0</v>
      </c>
      <c r="BI44" s="42">
        <f>SUM(BI45)</f>
        <v>0</v>
      </c>
      <c r="BJ44" s="45">
        <f t="shared" ref="BJ44" si="394">BJ45</f>
        <v>0</v>
      </c>
      <c r="BK44" s="42">
        <f>SUM(BK45)</f>
        <v>0</v>
      </c>
      <c r="BL44" s="45">
        <f t="shared" ref="BL44" si="395">BL45</f>
        <v>0</v>
      </c>
      <c r="BM44" s="42">
        <f>SUM(BM45)</f>
        <v>0</v>
      </c>
      <c r="BN44" s="45">
        <f t="shared" ref="BN44" si="396">BN45</f>
        <v>0</v>
      </c>
      <c r="BO44" s="42">
        <f>SUM(BO45)</f>
        <v>0</v>
      </c>
      <c r="BP44" s="45">
        <f t="shared" ref="BP44" si="397">BP45</f>
        <v>0</v>
      </c>
      <c r="BQ44" s="42">
        <f>SUM(BQ45)</f>
        <v>0</v>
      </c>
      <c r="BR44" s="45">
        <f>BR45</f>
        <v>0</v>
      </c>
      <c r="BS44" s="42">
        <f>SUM(BS45)</f>
        <v>0</v>
      </c>
      <c r="BT44" s="45">
        <f t="shared" ref="BT44" si="398">BT45</f>
        <v>0</v>
      </c>
      <c r="BU44" s="42">
        <f>SUM(BU45)</f>
        <v>0</v>
      </c>
      <c r="BV44" s="45">
        <f t="shared" ref="BV44" si="399">BV45</f>
        <v>0</v>
      </c>
      <c r="BW44" s="42">
        <f>SUM(BW45)</f>
        <v>0</v>
      </c>
      <c r="BX44" s="45">
        <f t="shared" ref="BX44" si="400">BX45</f>
        <v>0</v>
      </c>
      <c r="BY44" s="42">
        <f>SUM(BY45)</f>
        <v>0</v>
      </c>
      <c r="BZ44" s="45">
        <f t="shared" ref="BZ44" si="401">BZ45</f>
        <v>0</v>
      </c>
      <c r="CA44" s="42">
        <f>SUM(CA45)</f>
        <v>0</v>
      </c>
      <c r="CB44" s="45">
        <f t="shared" ref="CB44" si="402">CB45</f>
        <v>0</v>
      </c>
      <c r="CC44" s="42">
        <f>SUM(CC45)</f>
        <v>0</v>
      </c>
      <c r="CD44" s="45">
        <f t="shared" ref="CD44" si="403">CD45</f>
        <v>0</v>
      </c>
      <c r="CE44" s="42">
        <f>SUM(CE45)</f>
        <v>0</v>
      </c>
      <c r="CF44" s="45">
        <f t="shared" ref="CF44" si="404">CF45</f>
        <v>0</v>
      </c>
      <c r="CG44" s="42">
        <f>SUM(CG45)</f>
        <v>0</v>
      </c>
      <c r="CH44" s="45">
        <f t="shared" ref="CH44" si="405">CH45</f>
        <v>0</v>
      </c>
      <c r="CI44" s="42">
        <f t="shared" si="370"/>
        <v>0</v>
      </c>
      <c r="CJ44" s="45">
        <f t="shared" ref="CJ44" si="406">CJ45</f>
        <v>0</v>
      </c>
      <c r="CK44" s="42">
        <f>SUM(CK45)</f>
        <v>0</v>
      </c>
      <c r="CL44" s="45">
        <f t="shared" ref="CL44" si="407">CL45</f>
        <v>0</v>
      </c>
      <c r="CM44" s="42">
        <f>SUM(CM45)</f>
        <v>0</v>
      </c>
      <c r="CN44" s="45">
        <f t="shared" ref="CN44" si="408">CN45</f>
        <v>0</v>
      </c>
      <c r="CO44" s="42">
        <f t="shared" si="370"/>
        <v>0</v>
      </c>
      <c r="CP44" s="87">
        <f t="shared" ref="CP44" si="409">CP45</f>
        <v>69</v>
      </c>
      <c r="CQ44" s="42">
        <f>SUM(CQ45)</f>
        <v>2129218.5600000001</v>
      </c>
      <c r="CR44" s="45">
        <f t="shared" ref="CR44" si="410">CR45</f>
        <v>0</v>
      </c>
      <c r="CS44" s="42">
        <f t="shared" si="370"/>
        <v>0</v>
      </c>
      <c r="CT44" s="45">
        <f t="shared" ref="CT44" si="411">CT45</f>
        <v>0</v>
      </c>
      <c r="CU44" s="42">
        <f>SUM(CU45)</f>
        <v>0</v>
      </c>
      <c r="CV44" s="45">
        <f t="shared" ref="CV44" si="412">CV45</f>
        <v>0</v>
      </c>
      <c r="CW44" s="42">
        <f>SUM(CW45)</f>
        <v>0</v>
      </c>
      <c r="CX44" s="45">
        <f t="shared" ref="CX44" si="413">CX45</f>
        <v>0</v>
      </c>
      <c r="CY44" s="42">
        <f t="shared" si="370"/>
        <v>0</v>
      </c>
      <c r="CZ44" s="45">
        <f t="shared" ref="CZ44" si="414">CZ45</f>
        <v>0</v>
      </c>
      <c r="DA44" s="42">
        <f t="shared" si="370"/>
        <v>0</v>
      </c>
      <c r="DB44" s="45">
        <f t="shared" ref="DB44" si="415">DB45</f>
        <v>0</v>
      </c>
      <c r="DC44" s="42">
        <f t="shared" si="370"/>
        <v>0</v>
      </c>
      <c r="DD44" s="45">
        <f t="shared" ref="DD44" si="416">DD45</f>
        <v>0</v>
      </c>
      <c r="DE44" s="42">
        <f t="shared" si="370"/>
        <v>0</v>
      </c>
      <c r="DF44" s="45">
        <f t="shared" ref="DF44" si="417">DF45</f>
        <v>0</v>
      </c>
      <c r="DG44" s="42">
        <f t="shared" si="370"/>
        <v>0</v>
      </c>
      <c r="DH44" s="45">
        <f t="shared" ref="DH44" si="418">DH45</f>
        <v>0</v>
      </c>
      <c r="DI44" s="42">
        <f t="shared" si="370"/>
        <v>0</v>
      </c>
      <c r="DJ44" s="45">
        <f t="shared" ref="DJ44" si="419">DJ45</f>
        <v>0</v>
      </c>
      <c r="DK44" s="42">
        <f t="shared" si="370"/>
        <v>0</v>
      </c>
      <c r="DL44" s="45">
        <f t="shared" ref="DL44" si="420">DL45</f>
        <v>0</v>
      </c>
      <c r="DM44" s="42">
        <f t="shared" ref="DM44:DU44" si="421">SUM(DM45)</f>
        <v>0</v>
      </c>
      <c r="DN44" s="87">
        <f t="shared" ref="DN44" si="422">DN45</f>
        <v>0</v>
      </c>
      <c r="DO44" s="42">
        <f t="shared" si="421"/>
        <v>0</v>
      </c>
      <c r="DP44" s="45">
        <f t="shared" ref="DP44" si="423">DP45</f>
        <v>0</v>
      </c>
      <c r="DQ44" s="42">
        <f t="shared" si="421"/>
        <v>0</v>
      </c>
      <c r="DR44" s="45">
        <f t="shared" ref="DR44" si="424">DR45</f>
        <v>0</v>
      </c>
      <c r="DS44" s="42">
        <f t="shared" si="421"/>
        <v>0</v>
      </c>
      <c r="DT44" s="45">
        <f t="shared" ref="DT44" si="425">DT45</f>
        <v>0</v>
      </c>
      <c r="DU44" s="42">
        <f t="shared" si="421"/>
        <v>0</v>
      </c>
      <c r="DV44" s="42">
        <f>SUM(DV45)</f>
        <v>0</v>
      </c>
      <c r="DW44" s="42">
        <f>SUM(DW45)</f>
        <v>0</v>
      </c>
      <c r="DX44" s="45">
        <f>DX45</f>
        <v>0</v>
      </c>
      <c r="DY44" s="42">
        <f>SUM(DY45)</f>
        <v>0</v>
      </c>
      <c r="DZ44" s="45">
        <f t="shared" ref="DZ44" si="426">DZ45</f>
        <v>0</v>
      </c>
      <c r="EA44" s="42">
        <f>SUM(EA45)</f>
        <v>0</v>
      </c>
      <c r="EB44" s="45">
        <f t="shared" ref="EB44" si="427">EB45</f>
        <v>0</v>
      </c>
      <c r="EC44" s="42">
        <f>SUM(EC45)</f>
        <v>0</v>
      </c>
      <c r="ED44" s="45">
        <f t="shared" ref="ED44:EI44" si="428">ED45</f>
        <v>0</v>
      </c>
      <c r="EE44" s="45">
        <f t="shared" si="428"/>
        <v>0</v>
      </c>
      <c r="EF44" s="45">
        <f t="shared" si="428"/>
        <v>0</v>
      </c>
      <c r="EG44" s="45">
        <f t="shared" si="428"/>
        <v>0</v>
      </c>
      <c r="EH44" s="45">
        <f t="shared" si="428"/>
        <v>109</v>
      </c>
      <c r="EI44" s="45">
        <f t="shared" si="428"/>
        <v>3157826.56</v>
      </c>
    </row>
    <row r="45" spans="1:139" x14ac:dyDescent="0.25">
      <c r="A45" s="17"/>
      <c r="B45" s="18">
        <v>19</v>
      </c>
      <c r="C45" s="32" t="s">
        <v>181</v>
      </c>
      <c r="D45" s="20">
        <v>11480</v>
      </c>
      <c r="E45" s="21">
        <v>1.6</v>
      </c>
      <c r="F45" s="95">
        <v>1</v>
      </c>
      <c r="G45" s="88"/>
      <c r="H45" s="20">
        <v>1.4</v>
      </c>
      <c r="I45" s="20">
        <v>1.68</v>
      </c>
      <c r="J45" s="20">
        <v>2.23</v>
      </c>
      <c r="K45" s="24">
        <v>2.57</v>
      </c>
      <c r="L45" s="25"/>
      <c r="M45" s="25">
        <f t="shared" si="63"/>
        <v>0</v>
      </c>
      <c r="N45" s="26">
        <v>40</v>
      </c>
      <c r="O45" s="25">
        <f>N45*D45*E45*F45*H45*$O$10</f>
        <v>1028607.9999999999</v>
      </c>
      <c r="P45" s="27"/>
      <c r="Q45" s="25">
        <f>P45*D45*E45*F45*H45*$Q$10</f>
        <v>0</v>
      </c>
      <c r="R45" s="25"/>
      <c r="S45" s="25">
        <f>SUM(R45*D45*E45*F45*H45*$S$10)</f>
        <v>0</v>
      </c>
      <c r="T45" s="25"/>
      <c r="U45" s="25">
        <f>SUM(T45*D45*E45*F45*H45*$U$10)</f>
        <v>0</v>
      </c>
      <c r="V45" s="25"/>
      <c r="W45" s="25">
        <f t="shared" si="64"/>
        <v>0</v>
      </c>
      <c r="X45" s="25"/>
      <c r="Y45" s="25">
        <f>SUM(X45*D45*E45*F45*H45*$Y$10)</f>
        <v>0</v>
      </c>
      <c r="Z45" s="25"/>
      <c r="AA45" s="25">
        <f>SUM(Z45*D45*E45*F45*H45*$AA$10)</f>
        <v>0</v>
      </c>
      <c r="AB45" s="25"/>
      <c r="AC45" s="25">
        <f>SUM(AB45*D45*E45*F45*I45*$AC$10)</f>
        <v>0</v>
      </c>
      <c r="AD45" s="25"/>
      <c r="AE45" s="25">
        <f>SUM(AD45*D45*E45*F45*I45*$AE$10)</f>
        <v>0</v>
      </c>
      <c r="AF45" s="25"/>
      <c r="AG45" s="25">
        <f>SUM(AF45*D45*E45*F45*H45*$AG$10)</f>
        <v>0</v>
      </c>
      <c r="AH45" s="25"/>
      <c r="AI45" s="25">
        <f>SUM(AH45*D45*E45*F45*H45*$AI$10)</f>
        <v>0</v>
      </c>
      <c r="AJ45" s="25"/>
      <c r="AK45" s="25">
        <f>SUM(AJ45*D45*E45*F45*H45*$AK$10)</f>
        <v>0</v>
      </c>
      <c r="AL45" s="25"/>
      <c r="AM45" s="25">
        <f>SUM(AL45*D45*E45*F45*H45*$AM$10)</f>
        <v>0</v>
      </c>
      <c r="AN45" s="25"/>
      <c r="AO45" s="25">
        <f>SUM(D45*E45*F45*H45*AN45*$AO$10)</f>
        <v>0</v>
      </c>
      <c r="AP45" s="25"/>
      <c r="AQ45" s="25">
        <f>SUM(AP45*D45*E45*F45*H45*$AQ$10)</f>
        <v>0</v>
      </c>
      <c r="AR45" s="25"/>
      <c r="AS45" s="25">
        <f>SUM(AR45*D45*E45*F45*H45*$AS$10)</f>
        <v>0</v>
      </c>
      <c r="AT45" s="25"/>
      <c r="AU45" s="25">
        <f>SUM(AT45*D45*E45*F45*H45*$AU$10)</f>
        <v>0</v>
      </c>
      <c r="AV45" s="25"/>
      <c r="AW45" s="25">
        <f>SUM(AV45*D45*E45*F45*H45*$AW$10)</f>
        <v>0</v>
      </c>
      <c r="AX45" s="25"/>
      <c r="AY45" s="25">
        <f>SUM(AX45*D45*E45*F45*H45*$AY$10)</f>
        <v>0</v>
      </c>
      <c r="AZ45" s="25"/>
      <c r="BA45" s="25">
        <f>SUM(AZ45*D45*E45*F45*H45*$BA$10)</f>
        <v>0</v>
      </c>
      <c r="BB45" s="25"/>
      <c r="BC45" s="25">
        <f>SUM(BB45*D45*E45*F45*H45*$BC$10)</f>
        <v>0</v>
      </c>
      <c r="BD45" s="25"/>
      <c r="BE45" s="25">
        <f>BD45*D45*E45*F45*H45*$BE$10</f>
        <v>0</v>
      </c>
      <c r="BF45" s="25"/>
      <c r="BG45" s="25">
        <f>BF45*D45*E45*F45*H45*$BG$10</f>
        <v>0</v>
      </c>
      <c r="BH45" s="25"/>
      <c r="BI45" s="25">
        <f>BH45*D45*E45*F45*H45*$BI$10</f>
        <v>0</v>
      </c>
      <c r="BJ45" s="25"/>
      <c r="BK45" s="25">
        <f>SUM(BJ45*D45*E45*F45*H45*$BK$10)</f>
        <v>0</v>
      </c>
      <c r="BL45" s="25"/>
      <c r="BM45" s="25">
        <f>SUM(BL45*D45*E45*F45*H45*$BM$10)</f>
        <v>0</v>
      </c>
      <c r="BN45" s="25"/>
      <c r="BO45" s="25">
        <f>SUM(BN45*D45*E45*F45*H45*$BO$10)</f>
        <v>0</v>
      </c>
      <c r="BP45" s="25"/>
      <c r="BQ45" s="25">
        <f>SUM(BP45*D45*E45*F45*H45*$BQ$10)</f>
        <v>0</v>
      </c>
      <c r="BR45" s="25"/>
      <c r="BS45" s="25">
        <f>SUM(BR45*D45*E45*F45*H45*$BS$10)</f>
        <v>0</v>
      </c>
      <c r="BT45" s="25"/>
      <c r="BU45" s="25">
        <f>BT45*D45*E45*F45*H45*$BU$10</f>
        <v>0</v>
      </c>
      <c r="BV45" s="25"/>
      <c r="BW45" s="25">
        <f>SUM(BV45*D45*E45*F45*H45*$BW$10)</f>
        <v>0</v>
      </c>
      <c r="BX45" s="25"/>
      <c r="BY45" s="25">
        <f>SUM(BX45*D45*E45*F45*H45*$BY$10)</f>
        <v>0</v>
      </c>
      <c r="BZ45" s="25"/>
      <c r="CA45" s="25">
        <f>SUM(BZ45*D45*E45*F45*H45*$CA$10)</f>
        <v>0</v>
      </c>
      <c r="CB45" s="25"/>
      <c r="CC45" s="25">
        <f>SUM(CB45*D45*E45*F45*H45*$CC$10)</f>
        <v>0</v>
      </c>
      <c r="CD45" s="25"/>
      <c r="CE45" s="25">
        <f>CD45*D45*E45*F45*H45*$CE$10</f>
        <v>0</v>
      </c>
      <c r="CF45" s="42"/>
      <c r="CG45" s="25">
        <f>SUM(CF45*D45*E45*F45*H45*$CG$10)</f>
        <v>0</v>
      </c>
      <c r="CH45" s="25"/>
      <c r="CI45" s="25">
        <f>SUM(CH45*D45*E45*F45*I45*$CI$10)</f>
        <v>0</v>
      </c>
      <c r="CJ45" s="25"/>
      <c r="CK45" s="25">
        <f>SUM(CJ45*D45*E45*F45*I45*$CK$10)</f>
        <v>0</v>
      </c>
      <c r="CL45" s="25"/>
      <c r="CM45" s="25">
        <f>SUM(CL45*D45*E45*F45*I45*$CM$10)</f>
        <v>0</v>
      </c>
      <c r="CN45" s="25"/>
      <c r="CO45" s="25">
        <f>SUM(CN45*D45*E45*F45*I45*$CO$10)</f>
        <v>0</v>
      </c>
      <c r="CP45" s="27">
        <v>69</v>
      </c>
      <c r="CQ45" s="25">
        <f>SUM(CP45*D45*E45*F45*I45*$CQ$10)</f>
        <v>2129218.5600000001</v>
      </c>
      <c r="CR45" s="25"/>
      <c r="CS45" s="25">
        <f>SUM(CR45*D45*E45*F45*I45*$CS$10)</f>
        <v>0</v>
      </c>
      <c r="CT45" s="25"/>
      <c r="CU45" s="25">
        <f>SUM(CT45*D45*E45*F45*I45*$CU$10)</f>
        <v>0</v>
      </c>
      <c r="CV45" s="25"/>
      <c r="CW45" s="25">
        <f>SUM(CV45*D45*E45*F45*I45*$CW$10)</f>
        <v>0</v>
      </c>
      <c r="CX45" s="25"/>
      <c r="CY45" s="25">
        <f>SUM(CX45*D45*E45*F45*I45*$CY$10)</f>
        <v>0</v>
      </c>
      <c r="CZ45" s="25"/>
      <c r="DA45" s="25">
        <f>SUM(CZ45*D45*E45*F45*I45*$DA$10)</f>
        <v>0</v>
      </c>
      <c r="DB45" s="25"/>
      <c r="DC45" s="25">
        <f>SUM(DB45*D45*E45*F45*I45*$DC$10)</f>
        <v>0</v>
      </c>
      <c r="DD45" s="25"/>
      <c r="DE45" s="25">
        <f>SUM(DD45*D45*E45*F45*I45*$DE$10)</f>
        <v>0</v>
      </c>
      <c r="DF45" s="25"/>
      <c r="DG45" s="25">
        <f>SUM(DF45*D45*E45*F45*I45*$DG$10)</f>
        <v>0</v>
      </c>
      <c r="DH45" s="25"/>
      <c r="DI45" s="25">
        <f>SUM(DH45*D45*E45*F45*I45*$DI$10)</f>
        <v>0</v>
      </c>
      <c r="DJ45" s="25"/>
      <c r="DK45" s="25">
        <f>SUM(DJ45*D45*E45*F45*I45*$DK$10)</f>
        <v>0</v>
      </c>
      <c r="DL45" s="25"/>
      <c r="DM45" s="25">
        <f>DL45*D45*E45*F45*I45*$DM$10</f>
        <v>0</v>
      </c>
      <c r="DN45" s="27"/>
      <c r="DO45" s="25">
        <f>SUM(DN45*D45*E45*F45*I45*$DO$10)</f>
        <v>0</v>
      </c>
      <c r="DP45" s="25"/>
      <c r="DQ45" s="25">
        <f>SUM(DP45*D45*E45*F45*I45*$DQ$10)</f>
        <v>0</v>
      </c>
      <c r="DR45" s="25"/>
      <c r="DS45" s="25">
        <f>SUM(DR45*D45*E45*F45*J45*$DS$10)</f>
        <v>0</v>
      </c>
      <c r="DT45" s="28"/>
      <c r="DU45" s="25">
        <f>SUM(DT45*D45*E45*F45*K45*$DU$10)</f>
        <v>0</v>
      </c>
      <c r="DV45" s="25"/>
      <c r="DW45" s="25">
        <f>SUM(DV45*D45*E45*F45*H45*$DW$10)</f>
        <v>0</v>
      </c>
      <c r="DX45" s="25"/>
      <c r="DY45" s="29">
        <f>SUM(DX45*D45*E45*F45*H45*$DY$10)</f>
        <v>0</v>
      </c>
      <c r="DZ45" s="25"/>
      <c r="EA45" s="25">
        <f>SUM(DZ45*D45*E45*F45*H45*$EA$10)</f>
        <v>0</v>
      </c>
      <c r="EB45" s="25"/>
      <c r="EC45" s="25">
        <f>SUM(EB45*D45*E45*F45*H45*$EC$10)</f>
        <v>0</v>
      </c>
      <c r="ED45" s="25"/>
      <c r="EE45" s="25">
        <f t="shared" si="62"/>
        <v>0</v>
      </c>
      <c r="EF45" s="27"/>
      <c r="EG45" s="25">
        <f t="shared" si="65"/>
        <v>0</v>
      </c>
      <c r="EH45" s="30">
        <f t="shared" si="66"/>
        <v>109</v>
      </c>
      <c r="EI45" s="30">
        <f t="shared" si="66"/>
        <v>3157826.56</v>
      </c>
    </row>
    <row r="46" spans="1:139" s="44" customFormat="1" x14ac:dyDescent="0.25">
      <c r="A46" s="51">
        <v>11</v>
      </c>
      <c r="B46" s="85"/>
      <c r="C46" s="71" t="s">
        <v>182</v>
      </c>
      <c r="D46" s="20">
        <v>11480</v>
      </c>
      <c r="E46" s="84">
        <v>1.49</v>
      </c>
      <c r="F46" s="16">
        <v>1</v>
      </c>
      <c r="G46" s="81"/>
      <c r="H46" s="86"/>
      <c r="I46" s="86"/>
      <c r="J46" s="86"/>
      <c r="K46" s="24">
        <v>2.57</v>
      </c>
      <c r="L46" s="42">
        <f>SUM(L47:L48)</f>
        <v>0</v>
      </c>
      <c r="M46" s="42">
        <f t="shared" ref="M46:DK46" si="429">SUM(M47:M48)</f>
        <v>0</v>
      </c>
      <c r="N46" s="42">
        <f t="shared" si="429"/>
        <v>0</v>
      </c>
      <c r="O46" s="42">
        <f t="shared" si="429"/>
        <v>0</v>
      </c>
      <c r="P46" s="48">
        <f t="shared" si="429"/>
        <v>0</v>
      </c>
      <c r="Q46" s="42">
        <f t="shared" si="429"/>
        <v>0</v>
      </c>
      <c r="R46" s="42">
        <f t="shared" si="429"/>
        <v>0</v>
      </c>
      <c r="S46" s="42">
        <f t="shared" si="429"/>
        <v>0</v>
      </c>
      <c r="T46" s="42">
        <f t="shared" si="429"/>
        <v>0</v>
      </c>
      <c r="U46" s="42">
        <f t="shared" si="429"/>
        <v>0</v>
      </c>
      <c r="V46" s="42">
        <f t="shared" si="429"/>
        <v>0</v>
      </c>
      <c r="W46" s="42">
        <f t="shared" si="429"/>
        <v>0</v>
      </c>
      <c r="X46" s="42">
        <f t="shared" si="429"/>
        <v>0</v>
      </c>
      <c r="Y46" s="42">
        <f t="shared" si="429"/>
        <v>0</v>
      </c>
      <c r="Z46" s="42">
        <f t="shared" si="429"/>
        <v>0</v>
      </c>
      <c r="AA46" s="42">
        <f t="shared" si="429"/>
        <v>0</v>
      </c>
      <c r="AB46" s="42">
        <f t="shared" si="429"/>
        <v>0</v>
      </c>
      <c r="AC46" s="42">
        <f t="shared" si="429"/>
        <v>0</v>
      </c>
      <c r="AD46" s="42">
        <f t="shared" si="429"/>
        <v>0</v>
      </c>
      <c r="AE46" s="42">
        <f t="shared" si="429"/>
        <v>0</v>
      </c>
      <c r="AF46" s="42">
        <f t="shared" si="429"/>
        <v>0</v>
      </c>
      <c r="AG46" s="42">
        <f t="shared" si="429"/>
        <v>0</v>
      </c>
      <c r="AH46" s="42">
        <f t="shared" si="429"/>
        <v>0</v>
      </c>
      <c r="AI46" s="42">
        <f t="shared" si="429"/>
        <v>0</v>
      </c>
      <c r="AJ46" s="42">
        <f>SUM(AJ47:AJ48)</f>
        <v>44</v>
      </c>
      <c r="AK46" s="42">
        <f>SUM(AK47:AK48)</f>
        <v>995178.24</v>
      </c>
      <c r="AL46" s="42">
        <f>SUM(AL47:AL48)</f>
        <v>0</v>
      </c>
      <c r="AM46" s="42">
        <f>SUM(AM47:AM48)</f>
        <v>0</v>
      </c>
      <c r="AN46" s="42">
        <f t="shared" si="429"/>
        <v>0</v>
      </c>
      <c r="AO46" s="42">
        <f t="shared" si="429"/>
        <v>0</v>
      </c>
      <c r="AP46" s="42">
        <f t="shared" si="429"/>
        <v>0</v>
      </c>
      <c r="AQ46" s="42">
        <f t="shared" si="429"/>
        <v>0</v>
      </c>
      <c r="AR46" s="42">
        <f t="shared" si="429"/>
        <v>0</v>
      </c>
      <c r="AS46" s="42">
        <f t="shared" si="429"/>
        <v>0</v>
      </c>
      <c r="AT46" s="42">
        <f t="shared" si="429"/>
        <v>0</v>
      </c>
      <c r="AU46" s="42">
        <f>SUM(AU47:AU48)</f>
        <v>0</v>
      </c>
      <c r="AV46" s="42">
        <f t="shared" ref="AV46:CH46" si="430">SUM(AV47:AV48)</f>
        <v>0</v>
      </c>
      <c r="AW46" s="42">
        <f t="shared" si="430"/>
        <v>0</v>
      </c>
      <c r="AX46" s="42">
        <f t="shared" si="430"/>
        <v>0</v>
      </c>
      <c r="AY46" s="42">
        <f t="shared" si="430"/>
        <v>0</v>
      </c>
      <c r="AZ46" s="42">
        <f t="shared" si="430"/>
        <v>0</v>
      </c>
      <c r="BA46" s="42">
        <f t="shared" si="430"/>
        <v>0</v>
      </c>
      <c r="BB46" s="42">
        <f t="shared" si="430"/>
        <v>0</v>
      </c>
      <c r="BC46" s="42">
        <f t="shared" si="430"/>
        <v>0</v>
      </c>
      <c r="BD46" s="42">
        <f t="shared" si="430"/>
        <v>0</v>
      </c>
      <c r="BE46" s="42">
        <f t="shared" si="430"/>
        <v>0</v>
      </c>
      <c r="BF46" s="42">
        <f t="shared" si="430"/>
        <v>0</v>
      </c>
      <c r="BG46" s="42">
        <f t="shared" si="430"/>
        <v>0</v>
      </c>
      <c r="BH46" s="42">
        <f t="shared" si="430"/>
        <v>0</v>
      </c>
      <c r="BI46" s="42">
        <f t="shared" si="430"/>
        <v>0</v>
      </c>
      <c r="BJ46" s="42">
        <f t="shared" si="430"/>
        <v>0</v>
      </c>
      <c r="BK46" s="42">
        <f t="shared" si="430"/>
        <v>0</v>
      </c>
      <c r="BL46" s="42">
        <f t="shared" si="430"/>
        <v>12</v>
      </c>
      <c r="BM46" s="42">
        <f t="shared" si="430"/>
        <v>279009.91999999998</v>
      </c>
      <c r="BN46" s="42">
        <f t="shared" si="430"/>
        <v>0</v>
      </c>
      <c r="BO46" s="42">
        <f t="shared" si="430"/>
        <v>0</v>
      </c>
      <c r="BP46" s="42">
        <f t="shared" si="430"/>
        <v>0</v>
      </c>
      <c r="BQ46" s="42">
        <f t="shared" si="430"/>
        <v>0</v>
      </c>
      <c r="BR46" s="42">
        <f t="shared" si="430"/>
        <v>0</v>
      </c>
      <c r="BS46" s="42">
        <f t="shared" si="430"/>
        <v>0</v>
      </c>
      <c r="BT46" s="42">
        <f t="shared" si="430"/>
        <v>0</v>
      </c>
      <c r="BU46" s="42">
        <f t="shared" si="430"/>
        <v>0</v>
      </c>
      <c r="BV46" s="42">
        <f t="shared" si="430"/>
        <v>0</v>
      </c>
      <c r="BW46" s="42">
        <f t="shared" si="430"/>
        <v>0</v>
      </c>
      <c r="BX46" s="42">
        <f t="shared" si="430"/>
        <v>0</v>
      </c>
      <c r="BY46" s="42">
        <f t="shared" si="430"/>
        <v>0</v>
      </c>
      <c r="BZ46" s="42">
        <f t="shared" si="430"/>
        <v>0</v>
      </c>
      <c r="CA46" s="42">
        <f t="shared" si="430"/>
        <v>0</v>
      </c>
      <c r="CB46" s="42">
        <f t="shared" si="430"/>
        <v>0</v>
      </c>
      <c r="CC46" s="42">
        <f t="shared" si="430"/>
        <v>0</v>
      </c>
      <c r="CD46" s="42">
        <f t="shared" si="430"/>
        <v>1</v>
      </c>
      <c r="CE46" s="42">
        <f t="shared" si="430"/>
        <v>21857.920000000002</v>
      </c>
      <c r="CF46" s="42">
        <f t="shared" si="430"/>
        <v>0</v>
      </c>
      <c r="CG46" s="42">
        <f t="shared" si="430"/>
        <v>0</v>
      </c>
      <c r="CH46" s="42">
        <f t="shared" si="430"/>
        <v>0</v>
      </c>
      <c r="CI46" s="42">
        <f t="shared" si="429"/>
        <v>0</v>
      </c>
      <c r="CJ46" s="42">
        <f>SUM(CJ47:CJ48)</f>
        <v>0</v>
      </c>
      <c r="CK46" s="42">
        <f>SUM(CK47:CK48)</f>
        <v>0</v>
      </c>
      <c r="CL46" s="42">
        <f>SUM(CL47:CL48)</f>
        <v>0</v>
      </c>
      <c r="CM46" s="42">
        <f>SUM(CM47:CM48)</f>
        <v>0</v>
      </c>
      <c r="CN46" s="42">
        <f t="shared" si="429"/>
        <v>0</v>
      </c>
      <c r="CO46" s="42">
        <f t="shared" si="429"/>
        <v>0</v>
      </c>
      <c r="CP46" s="48">
        <f>SUM(CP47:CP48)</f>
        <v>12</v>
      </c>
      <c r="CQ46" s="42">
        <f>SUM(CQ47:CQ48)</f>
        <v>319768.51199999999</v>
      </c>
      <c r="CR46" s="42">
        <f t="shared" si="429"/>
        <v>0</v>
      </c>
      <c r="CS46" s="42">
        <f t="shared" si="429"/>
        <v>0</v>
      </c>
      <c r="CT46" s="42">
        <f>SUM(CT47:CT48)</f>
        <v>0</v>
      </c>
      <c r="CU46" s="42">
        <f>SUM(CU47:CU48)</f>
        <v>0</v>
      </c>
      <c r="CV46" s="42">
        <f>SUM(CV47:CV48)</f>
        <v>0</v>
      </c>
      <c r="CW46" s="42">
        <f>SUM(CW47:CW48)</f>
        <v>0</v>
      </c>
      <c r="CX46" s="42">
        <f t="shared" si="429"/>
        <v>8</v>
      </c>
      <c r="CY46" s="42">
        <f t="shared" si="429"/>
        <v>209836.03200000001</v>
      </c>
      <c r="CZ46" s="42">
        <f t="shared" si="429"/>
        <v>0</v>
      </c>
      <c r="DA46" s="42">
        <f t="shared" si="429"/>
        <v>0</v>
      </c>
      <c r="DB46" s="42">
        <f t="shared" si="429"/>
        <v>0</v>
      </c>
      <c r="DC46" s="42">
        <f t="shared" si="429"/>
        <v>0</v>
      </c>
      <c r="DD46" s="42">
        <f t="shared" si="429"/>
        <v>0</v>
      </c>
      <c r="DE46" s="42">
        <f t="shared" si="429"/>
        <v>0</v>
      </c>
      <c r="DF46" s="42">
        <f t="shared" si="429"/>
        <v>0</v>
      </c>
      <c r="DG46" s="42">
        <f t="shared" si="429"/>
        <v>0</v>
      </c>
      <c r="DH46" s="42">
        <f t="shared" si="429"/>
        <v>0</v>
      </c>
      <c r="DI46" s="42">
        <f t="shared" si="429"/>
        <v>0</v>
      </c>
      <c r="DJ46" s="42">
        <f t="shared" si="429"/>
        <v>0</v>
      </c>
      <c r="DK46" s="42">
        <f t="shared" si="429"/>
        <v>0</v>
      </c>
      <c r="DL46" s="42">
        <f t="shared" ref="DL46:EI46" si="431">SUM(DL47:DL48)</f>
        <v>0</v>
      </c>
      <c r="DM46" s="42">
        <f t="shared" si="431"/>
        <v>0</v>
      </c>
      <c r="DN46" s="48">
        <f t="shared" si="431"/>
        <v>0</v>
      </c>
      <c r="DO46" s="42">
        <f t="shared" si="431"/>
        <v>0</v>
      </c>
      <c r="DP46" s="42">
        <f t="shared" si="431"/>
        <v>0</v>
      </c>
      <c r="DQ46" s="42">
        <f t="shared" si="431"/>
        <v>0</v>
      </c>
      <c r="DR46" s="42">
        <f t="shared" si="431"/>
        <v>0</v>
      </c>
      <c r="DS46" s="42">
        <f t="shared" si="431"/>
        <v>0</v>
      </c>
      <c r="DT46" s="42">
        <f t="shared" si="431"/>
        <v>0</v>
      </c>
      <c r="DU46" s="42">
        <f t="shared" si="431"/>
        <v>0</v>
      </c>
      <c r="DV46" s="42">
        <f t="shared" si="431"/>
        <v>0</v>
      </c>
      <c r="DW46" s="42">
        <f t="shared" si="431"/>
        <v>0</v>
      </c>
      <c r="DX46" s="42">
        <f t="shared" si="431"/>
        <v>0</v>
      </c>
      <c r="DY46" s="42">
        <f t="shared" si="431"/>
        <v>0</v>
      </c>
      <c r="DZ46" s="42">
        <f t="shared" si="431"/>
        <v>0</v>
      </c>
      <c r="EA46" s="42">
        <f t="shared" si="431"/>
        <v>0</v>
      </c>
      <c r="EB46" s="42">
        <f t="shared" si="431"/>
        <v>0</v>
      </c>
      <c r="EC46" s="42">
        <f t="shared" si="431"/>
        <v>0</v>
      </c>
      <c r="ED46" s="42">
        <f t="shared" si="431"/>
        <v>0</v>
      </c>
      <c r="EE46" s="42">
        <f t="shared" si="431"/>
        <v>0</v>
      </c>
      <c r="EF46" s="42">
        <f t="shared" si="431"/>
        <v>0</v>
      </c>
      <c r="EG46" s="42">
        <f t="shared" si="431"/>
        <v>0</v>
      </c>
      <c r="EH46" s="42">
        <f t="shared" si="431"/>
        <v>77</v>
      </c>
      <c r="EI46" s="42">
        <f t="shared" si="431"/>
        <v>1825650.6239999998</v>
      </c>
    </row>
    <row r="47" spans="1:139" x14ac:dyDescent="0.25">
      <c r="A47" s="17"/>
      <c r="B47" s="18">
        <v>20</v>
      </c>
      <c r="C47" s="19" t="s">
        <v>183</v>
      </c>
      <c r="D47" s="20">
        <v>11480</v>
      </c>
      <c r="E47" s="21">
        <v>1.49</v>
      </c>
      <c r="F47" s="39">
        <v>1</v>
      </c>
      <c r="G47" s="23"/>
      <c r="H47" s="20">
        <v>1.4</v>
      </c>
      <c r="I47" s="20">
        <v>1.68</v>
      </c>
      <c r="J47" s="20">
        <v>2.23</v>
      </c>
      <c r="K47" s="24">
        <v>2.57</v>
      </c>
      <c r="L47" s="25">
        <v>0</v>
      </c>
      <c r="M47" s="25">
        <f t="shared" si="63"/>
        <v>0</v>
      </c>
      <c r="N47" s="26"/>
      <c r="O47" s="25">
        <f>N47*D47*E47*F47*H47*$O$10</f>
        <v>0</v>
      </c>
      <c r="P47" s="27">
        <v>0</v>
      </c>
      <c r="Q47" s="25">
        <f>P47*D47*E47*F47*H47*$Q$10</f>
        <v>0</v>
      </c>
      <c r="R47" s="25">
        <v>0</v>
      </c>
      <c r="S47" s="25">
        <f>SUM(R47*D47*E47*F47*H47*$S$10)</f>
        <v>0</v>
      </c>
      <c r="T47" s="25"/>
      <c r="U47" s="25">
        <f>SUM(T47*D47*E47*F47*H47*$U$10)</f>
        <v>0</v>
      </c>
      <c r="V47" s="25"/>
      <c r="W47" s="25">
        <f t="shared" si="64"/>
        <v>0</v>
      </c>
      <c r="X47" s="25">
        <v>0</v>
      </c>
      <c r="Y47" s="25">
        <f>SUM(X47*D47*E47*F47*H47*$Y$10)</f>
        <v>0</v>
      </c>
      <c r="Z47" s="25"/>
      <c r="AA47" s="25">
        <f>SUM(Z47*D47*E47*F47*H47*$AA$10)</f>
        <v>0</v>
      </c>
      <c r="AB47" s="25"/>
      <c r="AC47" s="25">
        <f>SUM(AB47*D47*E47*F47*I47*$AC$10)</f>
        <v>0</v>
      </c>
      <c r="AD47" s="25">
        <v>0</v>
      </c>
      <c r="AE47" s="25">
        <f>SUM(AD47*D47*E47*F47*I47*$AE$10)</f>
        <v>0</v>
      </c>
      <c r="AF47" s="25"/>
      <c r="AG47" s="25">
        <f>SUM(AF47*D47*E47*F47*H47*$AG$10)</f>
        <v>0</v>
      </c>
      <c r="AH47" s="25"/>
      <c r="AI47" s="25">
        <f>SUM(AH47*D47*E47*F47*H47*$AI$10)</f>
        <v>0</v>
      </c>
      <c r="AJ47" s="25">
        <v>16</v>
      </c>
      <c r="AK47" s="25">
        <f>SUM(AJ47*D47*E47*F47*H47*$AK$10)</f>
        <v>383156.47999999998</v>
      </c>
      <c r="AL47" s="25"/>
      <c r="AM47" s="25">
        <f>SUM(AL47*D47*E47*F47*H47*$AM$10)</f>
        <v>0</v>
      </c>
      <c r="AN47" s="25">
        <v>0</v>
      </c>
      <c r="AO47" s="25">
        <f>SUM(D47*E47*F47*H47*AN47*$AO$10)</f>
        <v>0</v>
      </c>
      <c r="AP47" s="25"/>
      <c r="AQ47" s="25">
        <f>SUM(AP47*D47*E47*F47*H47*$AQ$10)</f>
        <v>0</v>
      </c>
      <c r="AR47" s="25"/>
      <c r="AS47" s="25">
        <f>SUM(AR47*D47*E47*F47*H47*$AS$10)</f>
        <v>0</v>
      </c>
      <c r="AT47" s="25">
        <v>0</v>
      </c>
      <c r="AU47" s="25">
        <f>SUM(AT47*D47*E47*F47*H47*$AU$10)</f>
        <v>0</v>
      </c>
      <c r="AV47" s="25"/>
      <c r="AW47" s="25">
        <f>SUM(AV47*D47*E47*F47*H47*$AW$10)</f>
        <v>0</v>
      </c>
      <c r="AX47" s="25"/>
      <c r="AY47" s="25">
        <f>SUM(AX47*D47*E47*F47*H47*$AY$10)</f>
        <v>0</v>
      </c>
      <c r="AZ47" s="25"/>
      <c r="BA47" s="25">
        <f>SUM(AZ47*D47*E47*F47*H47*$BA$10)</f>
        <v>0</v>
      </c>
      <c r="BB47" s="25"/>
      <c r="BC47" s="25">
        <f>SUM(BB47*D47*E47*F47*H47*$BC$10)</f>
        <v>0</v>
      </c>
      <c r="BD47" s="25"/>
      <c r="BE47" s="25">
        <f>BD47*D47*E47*F47*H47*$BE$10</f>
        <v>0</v>
      </c>
      <c r="BF47" s="25"/>
      <c r="BG47" s="25">
        <f>BF47*D47*E47*F47*H47*$BG$10</f>
        <v>0</v>
      </c>
      <c r="BH47" s="25"/>
      <c r="BI47" s="25">
        <f>BH47*D47*E47*F47*H47*$BI$10</f>
        <v>0</v>
      </c>
      <c r="BJ47" s="25"/>
      <c r="BK47" s="25">
        <f>SUM(BJ47*D47*E47*F47*H47*$BK$10)</f>
        <v>0</v>
      </c>
      <c r="BL47" s="25">
        <v>8</v>
      </c>
      <c r="BM47" s="25">
        <f>SUM(BL47*D47*E47*F47*H47*$BM$10)</f>
        <v>191578.23999999999</v>
      </c>
      <c r="BN47" s="25"/>
      <c r="BO47" s="25">
        <f>SUM(BN47*D47*E47*F47*H47*$BO$10)</f>
        <v>0</v>
      </c>
      <c r="BP47" s="25"/>
      <c r="BQ47" s="25">
        <f>SUM(BP47*D47*E47*F47*H47*$BQ$10)</f>
        <v>0</v>
      </c>
      <c r="BR47" s="25"/>
      <c r="BS47" s="25">
        <f>SUM(BR47*D47*E47*F47*H47*$BS$10)</f>
        <v>0</v>
      </c>
      <c r="BT47" s="25"/>
      <c r="BU47" s="25">
        <f>BT47*D47*E47*F47*H47*$BU$10</f>
        <v>0</v>
      </c>
      <c r="BV47" s="25">
        <v>0</v>
      </c>
      <c r="BW47" s="25">
        <f>SUM(BV47*D47*E47*F47*H47*$BW$10)</f>
        <v>0</v>
      </c>
      <c r="BX47" s="25">
        <v>0</v>
      </c>
      <c r="BY47" s="25">
        <f>SUM(BX47*D47*E47*F47*H47*$BY$10)</f>
        <v>0</v>
      </c>
      <c r="BZ47" s="25">
        <v>0</v>
      </c>
      <c r="CA47" s="25">
        <f>SUM(BZ47*D47*E47*F47*H47*$CA$10)</f>
        <v>0</v>
      </c>
      <c r="CB47" s="25">
        <v>0</v>
      </c>
      <c r="CC47" s="25">
        <f>SUM(CB47*D47*E47*F47*H47*$CC$10)</f>
        <v>0</v>
      </c>
      <c r="CD47" s="25">
        <v>0</v>
      </c>
      <c r="CE47" s="25">
        <f>CD47*D47*E47*F47*H47*$CE$10</f>
        <v>0</v>
      </c>
      <c r="CF47" s="25"/>
      <c r="CG47" s="25">
        <f>SUM(CF47*D47*E47*F47*H47*$CG$10)</f>
        <v>0</v>
      </c>
      <c r="CH47" s="25">
        <v>0</v>
      </c>
      <c r="CI47" s="25">
        <f>SUM(CH47*D47*E47*F47*I47*$CI$10)</f>
        <v>0</v>
      </c>
      <c r="CJ47" s="25">
        <v>0</v>
      </c>
      <c r="CK47" s="25">
        <f>SUM(CJ47*D47*E47*F47*I47*$CK$10)</f>
        <v>0</v>
      </c>
      <c r="CL47" s="25">
        <v>0</v>
      </c>
      <c r="CM47" s="25">
        <f>SUM(CL47*D47*E47*F47*I47*$CM$10)</f>
        <v>0</v>
      </c>
      <c r="CN47" s="25">
        <v>0</v>
      </c>
      <c r="CO47" s="25">
        <f>SUM(CN47*D47*E47*F47*I47*$CO$10)</f>
        <v>0</v>
      </c>
      <c r="CP47" s="27">
        <v>2</v>
      </c>
      <c r="CQ47" s="25">
        <f>SUM(CP47*D47*E47*F47*I47*$CQ$10)</f>
        <v>57473.472000000002</v>
      </c>
      <c r="CR47" s="25"/>
      <c r="CS47" s="25">
        <f>SUM(CR47*D47*E47*F47*I47*$CS$10)</f>
        <v>0</v>
      </c>
      <c r="CT47" s="25"/>
      <c r="CU47" s="25">
        <f>SUM(CT47*D47*E47*F47*I47*$CU$10)</f>
        <v>0</v>
      </c>
      <c r="CV47" s="25">
        <v>0</v>
      </c>
      <c r="CW47" s="25">
        <f>SUM(CV47*D47*E47*F47*I47*$CW$10)</f>
        <v>0</v>
      </c>
      <c r="CX47" s="25"/>
      <c r="CY47" s="25">
        <f>SUM(CX47*D47*E47*F47*I47*$CY$10)</f>
        <v>0</v>
      </c>
      <c r="CZ47" s="25">
        <v>0</v>
      </c>
      <c r="DA47" s="25">
        <f>SUM(CZ47*D47*E47*F47*I47*$DA$10)</f>
        <v>0</v>
      </c>
      <c r="DB47" s="25">
        <v>0</v>
      </c>
      <c r="DC47" s="25">
        <f>SUM(DB47*D47*E47*F47*I47*$DC$10)</f>
        <v>0</v>
      </c>
      <c r="DD47" s="25">
        <v>0</v>
      </c>
      <c r="DE47" s="25">
        <f>SUM(DD47*D47*E47*F47*I47*$DE$10)</f>
        <v>0</v>
      </c>
      <c r="DF47" s="25">
        <v>0</v>
      </c>
      <c r="DG47" s="25">
        <f>SUM(DF47*D47*E47*F47*I47*$DG$10)</f>
        <v>0</v>
      </c>
      <c r="DH47" s="25">
        <v>0</v>
      </c>
      <c r="DI47" s="25">
        <f>SUM(DH47*D47*E47*F47*I47*$DI$10)</f>
        <v>0</v>
      </c>
      <c r="DJ47" s="25"/>
      <c r="DK47" s="25">
        <f>SUM(DJ47*D47*E47*F47*I47*$DK$10)</f>
        <v>0</v>
      </c>
      <c r="DL47" s="25"/>
      <c r="DM47" s="25">
        <f>DL47*D47*E47*F47*I47*$DM$10</f>
        <v>0</v>
      </c>
      <c r="DN47" s="27"/>
      <c r="DO47" s="25">
        <f>SUM(DN47*D47*E47*F47*I47*$DO$10)</f>
        <v>0</v>
      </c>
      <c r="DP47" s="25">
        <v>0</v>
      </c>
      <c r="DQ47" s="25">
        <f>SUM(DP47*D47*E47*F47*I47*$DQ$10)</f>
        <v>0</v>
      </c>
      <c r="DR47" s="25">
        <v>0</v>
      </c>
      <c r="DS47" s="25">
        <f>SUM(DR47*D47*E47*F47*J47*$DS$10)</f>
        <v>0</v>
      </c>
      <c r="DT47" s="28">
        <v>0</v>
      </c>
      <c r="DU47" s="25">
        <f>SUM(DT47*D47*E47*F47*K47*$DU$10)</f>
        <v>0</v>
      </c>
      <c r="DV47" s="25"/>
      <c r="DW47" s="25">
        <f>SUM(DV47*D47*E47*F47*H47*$DW$10)</f>
        <v>0</v>
      </c>
      <c r="DX47" s="25"/>
      <c r="DY47" s="29">
        <f>SUM(DX47*D47*E47*F47*H47*$DY$10)</f>
        <v>0</v>
      </c>
      <c r="DZ47" s="25"/>
      <c r="EA47" s="25">
        <f>SUM(DZ47*D47*E47*F47*H47*$EA$10)</f>
        <v>0</v>
      </c>
      <c r="EB47" s="25"/>
      <c r="EC47" s="25">
        <f>SUM(EB47*D47*E47*F47*H47*$EC$10)</f>
        <v>0</v>
      </c>
      <c r="ED47" s="25"/>
      <c r="EE47" s="25">
        <f t="shared" si="62"/>
        <v>0</v>
      </c>
      <c r="EF47" s="27"/>
      <c r="EG47" s="25">
        <f t="shared" si="65"/>
        <v>0</v>
      </c>
      <c r="EH47" s="30">
        <f t="shared" si="66"/>
        <v>26</v>
      </c>
      <c r="EI47" s="30">
        <f t="shared" si="66"/>
        <v>632208.19199999992</v>
      </c>
    </row>
    <row r="48" spans="1:139" ht="30" x14ac:dyDescent="0.25">
      <c r="A48" s="17"/>
      <c r="B48" s="18">
        <v>21</v>
      </c>
      <c r="C48" s="32" t="s">
        <v>184</v>
      </c>
      <c r="D48" s="20">
        <v>11480</v>
      </c>
      <c r="E48" s="21">
        <v>1.36</v>
      </c>
      <c r="F48" s="39">
        <v>1</v>
      </c>
      <c r="G48" s="23"/>
      <c r="H48" s="20">
        <v>1.4</v>
      </c>
      <c r="I48" s="20">
        <v>1.68</v>
      </c>
      <c r="J48" s="20">
        <v>2.23</v>
      </c>
      <c r="K48" s="24">
        <v>2.57</v>
      </c>
      <c r="L48" s="25"/>
      <c r="M48" s="25">
        <f t="shared" si="63"/>
        <v>0</v>
      </c>
      <c r="N48" s="26"/>
      <c r="O48" s="25">
        <f>N48*D48*E48*F48*H48*$O$10</f>
        <v>0</v>
      </c>
      <c r="P48" s="27"/>
      <c r="Q48" s="25">
        <f>P48*D48*E48*F48*H48*$Q$10</f>
        <v>0</v>
      </c>
      <c r="R48" s="25"/>
      <c r="S48" s="25">
        <f>SUM(R48*D48*E48*F48*H48*$S$10)</f>
        <v>0</v>
      </c>
      <c r="T48" s="25"/>
      <c r="U48" s="25">
        <f>SUM(T48*D48*E48*F48*H48*$U$10)</f>
        <v>0</v>
      </c>
      <c r="V48" s="25"/>
      <c r="W48" s="25">
        <f t="shared" si="64"/>
        <v>0</v>
      </c>
      <c r="X48" s="25"/>
      <c r="Y48" s="25">
        <f>SUM(X48*D48*E48*F48*H48*$Y$10)</f>
        <v>0</v>
      </c>
      <c r="Z48" s="25"/>
      <c r="AA48" s="25">
        <f>SUM(Z48*D48*E48*F48*H48*$AA$10)</f>
        <v>0</v>
      </c>
      <c r="AB48" s="25"/>
      <c r="AC48" s="25">
        <f>SUM(AB48*D48*E48*F48*I48*$AC$10)</f>
        <v>0</v>
      </c>
      <c r="AD48" s="25"/>
      <c r="AE48" s="25">
        <f>SUM(AD48*D48*E48*F48*I48*$AE$10)</f>
        <v>0</v>
      </c>
      <c r="AF48" s="25"/>
      <c r="AG48" s="25">
        <f>SUM(AF48*D48*E48*F48*H48*$AG$10)</f>
        <v>0</v>
      </c>
      <c r="AH48" s="25"/>
      <c r="AI48" s="25">
        <f>SUM(AH48*D48*E48*F48*H48*$AI$10)</f>
        <v>0</v>
      </c>
      <c r="AJ48" s="25">
        <v>28</v>
      </c>
      <c r="AK48" s="25">
        <f>SUM(AJ48*D48*E48*F48*H48*$AK$10)</f>
        <v>612021.76000000001</v>
      </c>
      <c r="AL48" s="25"/>
      <c r="AM48" s="25">
        <f>SUM(AL48*D48*E48*F48*H48*$AM$10)</f>
        <v>0</v>
      </c>
      <c r="AN48" s="25"/>
      <c r="AO48" s="25">
        <f>SUM(D48*E48*F48*H48*AN48*$AO$10)</f>
        <v>0</v>
      </c>
      <c r="AP48" s="25"/>
      <c r="AQ48" s="25">
        <f>SUM(AP48*D48*E48*F48*H48*$AQ$10)</f>
        <v>0</v>
      </c>
      <c r="AR48" s="25"/>
      <c r="AS48" s="25">
        <f>SUM(AR48*D48*E48*F48*H48*$AS$10)</f>
        <v>0</v>
      </c>
      <c r="AT48" s="25"/>
      <c r="AU48" s="25">
        <f>SUM(AT48*D48*E48*F48*H48*$AU$10)</f>
        <v>0</v>
      </c>
      <c r="AV48" s="25"/>
      <c r="AW48" s="25">
        <f>SUM(AV48*D48*E48*F48*H48*$AW$10)</f>
        <v>0</v>
      </c>
      <c r="AX48" s="25"/>
      <c r="AY48" s="25">
        <f>SUM(AX48*D48*E48*F48*H48*$AY$10)</f>
        <v>0</v>
      </c>
      <c r="AZ48" s="25"/>
      <c r="BA48" s="25">
        <f>SUM(AZ48*D48*E48*F48*H48*$BA$10)</f>
        <v>0</v>
      </c>
      <c r="BB48" s="25"/>
      <c r="BC48" s="25">
        <f>SUM(BB48*D48*E48*F48*H48*$BC$10)</f>
        <v>0</v>
      </c>
      <c r="BD48" s="25"/>
      <c r="BE48" s="25">
        <f>BD48*D48*E48*F48*H48*$BE$10</f>
        <v>0</v>
      </c>
      <c r="BF48" s="25"/>
      <c r="BG48" s="25">
        <f>BF48*D48*E48*F48*H48*$BG$10</f>
        <v>0</v>
      </c>
      <c r="BH48" s="25"/>
      <c r="BI48" s="25">
        <f>BH48*D48*E48*F48*H48*$BI$10</f>
        <v>0</v>
      </c>
      <c r="BJ48" s="25"/>
      <c r="BK48" s="25">
        <f>SUM(BJ48*D48*E48*F48*H48*$BK$10)</f>
        <v>0</v>
      </c>
      <c r="BL48" s="25">
        <v>4</v>
      </c>
      <c r="BM48" s="25">
        <f>SUM(BL48*D48*E48*F48*H48*$BM$10)</f>
        <v>87431.680000000008</v>
      </c>
      <c r="BN48" s="25"/>
      <c r="BO48" s="25">
        <f>SUM(BN48*D48*E48*F48*H48*$BO$10)</f>
        <v>0</v>
      </c>
      <c r="BP48" s="25"/>
      <c r="BQ48" s="25">
        <f>SUM(BP48*D48*E48*F48*H48*$BQ$10)</f>
        <v>0</v>
      </c>
      <c r="BR48" s="25"/>
      <c r="BS48" s="25">
        <f>SUM(BR48*D48*E48*F48*H48*$BS$10)</f>
        <v>0</v>
      </c>
      <c r="BT48" s="25"/>
      <c r="BU48" s="25">
        <f>BT48*D48*E48*F48*H48*$BU$10</f>
        <v>0</v>
      </c>
      <c r="BV48" s="25"/>
      <c r="BW48" s="25">
        <f>SUM(BV48*D48*E48*F48*H48*$BW$10)</f>
        <v>0</v>
      </c>
      <c r="BX48" s="25"/>
      <c r="BY48" s="25">
        <f>SUM(BX48*D48*E48*F48*H48*$BY$10)</f>
        <v>0</v>
      </c>
      <c r="BZ48" s="25"/>
      <c r="CA48" s="25">
        <f>SUM(BZ48*D48*E48*F48*H48*$CA$10)</f>
        <v>0</v>
      </c>
      <c r="CB48" s="25"/>
      <c r="CC48" s="25">
        <f>SUM(CB48*D48*E48*F48*H48*$CC$10)</f>
        <v>0</v>
      </c>
      <c r="CD48" s="25">
        <v>1</v>
      </c>
      <c r="CE48" s="25">
        <f>CD48*D48*E48*F48*H48*$CE$10</f>
        <v>21857.920000000002</v>
      </c>
      <c r="CF48" s="25"/>
      <c r="CG48" s="25">
        <f>SUM(CF48*D48*E48*F48*H48*$CG$10)</f>
        <v>0</v>
      </c>
      <c r="CH48" s="25"/>
      <c r="CI48" s="25">
        <f>SUM(CH48*D48*E48*F48*I48*$CI$10)</f>
        <v>0</v>
      </c>
      <c r="CJ48" s="25"/>
      <c r="CK48" s="25">
        <f>SUM(CJ48*D48*E48*F48*I48*$CK$10)</f>
        <v>0</v>
      </c>
      <c r="CL48" s="25"/>
      <c r="CM48" s="25">
        <f>SUM(CL48*D48*E48*F48*I48*$CM$10)</f>
        <v>0</v>
      </c>
      <c r="CN48" s="25"/>
      <c r="CO48" s="25">
        <f>SUM(CN48*D48*E48*F48*I48*$CO$10)</f>
        <v>0</v>
      </c>
      <c r="CP48" s="27">
        <v>10</v>
      </c>
      <c r="CQ48" s="25">
        <f>SUM(CP48*D48*E48*F48*I48*$CQ$10)</f>
        <v>262295.03999999998</v>
      </c>
      <c r="CR48" s="25"/>
      <c r="CS48" s="25">
        <f>SUM(CR48*D48*E48*F48*I48*$CS$10)</f>
        <v>0</v>
      </c>
      <c r="CT48" s="25"/>
      <c r="CU48" s="25">
        <f>SUM(CT48*D48*E48*F48*I48*$CU$10)</f>
        <v>0</v>
      </c>
      <c r="CV48" s="25"/>
      <c r="CW48" s="25">
        <f>SUM(CV48*D48*E48*F48*I48*$CW$10)</f>
        <v>0</v>
      </c>
      <c r="CX48" s="25">
        <v>8</v>
      </c>
      <c r="CY48" s="25">
        <f>SUM(CX48*D48*E48*F48*I48*$CY$10)</f>
        <v>209836.03200000001</v>
      </c>
      <c r="CZ48" s="25"/>
      <c r="DA48" s="25">
        <f>SUM(CZ48*D48*E48*F48*I48*$DA$10)</f>
        <v>0</v>
      </c>
      <c r="DB48" s="25"/>
      <c r="DC48" s="25">
        <f>SUM(DB48*D48*E48*F48*I48*$DC$10)</f>
        <v>0</v>
      </c>
      <c r="DD48" s="25"/>
      <c r="DE48" s="25">
        <f>SUM(DD48*D48*E48*F48*I48*$DE$10)</f>
        <v>0</v>
      </c>
      <c r="DF48" s="25"/>
      <c r="DG48" s="25">
        <f>SUM(DF48*D48*E48*F48*I48*$DG$10)</f>
        <v>0</v>
      </c>
      <c r="DH48" s="25"/>
      <c r="DI48" s="25">
        <f>SUM(DH48*D48*E48*F48*I48*$DI$10)</f>
        <v>0</v>
      </c>
      <c r="DJ48" s="25"/>
      <c r="DK48" s="25">
        <f>SUM(DJ48*D48*E48*F48*I48*$DK$10)</f>
        <v>0</v>
      </c>
      <c r="DL48" s="25"/>
      <c r="DM48" s="25">
        <f>DL48*D48*E48*F48*I48*$DM$10</f>
        <v>0</v>
      </c>
      <c r="DN48" s="27"/>
      <c r="DO48" s="25">
        <f>SUM(DN48*D48*E48*F48*I48*$DO$10)</f>
        <v>0</v>
      </c>
      <c r="DP48" s="25"/>
      <c r="DQ48" s="25">
        <f>SUM(DP48*D48*E48*F48*I48*$DQ$10)</f>
        <v>0</v>
      </c>
      <c r="DR48" s="25"/>
      <c r="DS48" s="25">
        <f>SUM(DR48*D48*E48*F48*J48*$DS$10)</f>
        <v>0</v>
      </c>
      <c r="DT48" s="28"/>
      <c r="DU48" s="25">
        <f>SUM(DT48*D48*E48*F48*K48*$DU$10)</f>
        <v>0</v>
      </c>
      <c r="DV48" s="25"/>
      <c r="DW48" s="25">
        <f>SUM(DV48*D48*E48*F48*H48*$DW$10)</f>
        <v>0</v>
      </c>
      <c r="DX48" s="25"/>
      <c r="DY48" s="29">
        <f>SUM(DX48*D48*E48*F48*H48*$DY$10)</f>
        <v>0</v>
      </c>
      <c r="DZ48" s="25"/>
      <c r="EA48" s="25">
        <f>SUM(DZ48*D48*E48*F48*H48*$EA$10)</f>
        <v>0</v>
      </c>
      <c r="EB48" s="25"/>
      <c r="EC48" s="25">
        <f>SUM(EB48*D48*E48*F48*H48*$EC$10)</f>
        <v>0</v>
      </c>
      <c r="ED48" s="25"/>
      <c r="EE48" s="25">
        <f t="shared" si="62"/>
        <v>0</v>
      </c>
      <c r="EF48" s="27"/>
      <c r="EG48" s="25">
        <f t="shared" si="65"/>
        <v>0</v>
      </c>
      <c r="EH48" s="30">
        <f t="shared" si="66"/>
        <v>51</v>
      </c>
      <c r="EI48" s="30">
        <f t="shared" si="66"/>
        <v>1193442.432</v>
      </c>
    </row>
    <row r="49" spans="1:139" x14ac:dyDescent="0.25">
      <c r="A49" s="51">
        <v>12</v>
      </c>
      <c r="B49" s="85"/>
      <c r="C49" s="71" t="s">
        <v>185</v>
      </c>
      <c r="D49" s="20">
        <v>11480</v>
      </c>
      <c r="E49" s="84">
        <v>0.92</v>
      </c>
      <c r="F49" s="16">
        <v>1</v>
      </c>
      <c r="G49" s="81"/>
      <c r="H49" s="86">
        <v>1.4</v>
      </c>
      <c r="I49" s="86">
        <v>1.68</v>
      </c>
      <c r="J49" s="86">
        <v>2.23</v>
      </c>
      <c r="K49" s="24">
        <v>2.57</v>
      </c>
      <c r="L49" s="42">
        <f>SUM(L50:L59)</f>
        <v>7</v>
      </c>
      <c r="M49" s="25">
        <f t="shared" ref="M49:DK49" si="432">SUM(M50:M59)</f>
        <v>109128.87999999999</v>
      </c>
      <c r="N49" s="42">
        <f t="shared" si="432"/>
        <v>0</v>
      </c>
      <c r="O49" s="25">
        <f t="shared" si="432"/>
        <v>0</v>
      </c>
      <c r="P49" s="48">
        <f t="shared" si="432"/>
        <v>0</v>
      </c>
      <c r="Q49" s="25">
        <f t="shared" si="432"/>
        <v>0</v>
      </c>
      <c r="R49" s="42">
        <f t="shared" si="432"/>
        <v>0</v>
      </c>
      <c r="S49" s="25">
        <f t="shared" si="432"/>
        <v>0</v>
      </c>
      <c r="T49" s="42">
        <f t="shared" si="432"/>
        <v>0</v>
      </c>
      <c r="U49" s="25">
        <f t="shared" si="432"/>
        <v>0</v>
      </c>
      <c r="V49" s="42">
        <f t="shared" si="432"/>
        <v>0</v>
      </c>
      <c r="W49" s="25">
        <f t="shared" si="432"/>
        <v>0</v>
      </c>
      <c r="X49" s="42">
        <f t="shared" si="432"/>
        <v>29</v>
      </c>
      <c r="Y49" s="25">
        <f t="shared" si="432"/>
        <v>452105.35999999993</v>
      </c>
      <c r="Z49" s="42">
        <f t="shared" si="432"/>
        <v>3</v>
      </c>
      <c r="AA49" s="25">
        <f t="shared" si="432"/>
        <v>46769.51999999999</v>
      </c>
      <c r="AB49" s="42">
        <f t="shared" si="432"/>
        <v>0</v>
      </c>
      <c r="AC49" s="25">
        <f t="shared" si="432"/>
        <v>0</v>
      </c>
      <c r="AD49" s="42">
        <f t="shared" si="432"/>
        <v>0</v>
      </c>
      <c r="AE49" s="25">
        <f t="shared" si="432"/>
        <v>0</v>
      </c>
      <c r="AF49" s="42">
        <f t="shared" si="432"/>
        <v>15</v>
      </c>
      <c r="AG49" s="25">
        <f t="shared" si="432"/>
        <v>233847.59999999998</v>
      </c>
      <c r="AH49" s="42">
        <f t="shared" si="432"/>
        <v>0</v>
      </c>
      <c r="AI49" s="25">
        <f t="shared" si="432"/>
        <v>0</v>
      </c>
      <c r="AJ49" s="42">
        <f>SUM(AJ50:AJ59)</f>
        <v>0</v>
      </c>
      <c r="AK49" s="25">
        <f>SUM(AK50:AK59)</f>
        <v>0</v>
      </c>
      <c r="AL49" s="25">
        <f>SUM(AL50:AL59)</f>
        <v>0</v>
      </c>
      <c r="AM49" s="25">
        <f>SUM(AM50:AM59)</f>
        <v>0</v>
      </c>
      <c r="AN49" s="42">
        <f t="shared" si="432"/>
        <v>0</v>
      </c>
      <c r="AO49" s="25">
        <f t="shared" si="432"/>
        <v>0</v>
      </c>
      <c r="AP49" s="42">
        <f t="shared" si="432"/>
        <v>0</v>
      </c>
      <c r="AQ49" s="25">
        <f t="shared" si="432"/>
        <v>0</v>
      </c>
      <c r="AR49" s="42">
        <f t="shared" si="432"/>
        <v>0</v>
      </c>
      <c r="AS49" s="25">
        <f t="shared" si="432"/>
        <v>0</v>
      </c>
      <c r="AT49" s="42">
        <f t="shared" si="432"/>
        <v>34</v>
      </c>
      <c r="AU49" s="25">
        <f>SUM(AU50:AU59)</f>
        <v>530054.55999999994</v>
      </c>
      <c r="AV49" s="42">
        <f t="shared" ref="AV49:CH49" si="433">SUM(AV50:AV59)</f>
        <v>140</v>
      </c>
      <c r="AW49" s="25">
        <f t="shared" si="433"/>
        <v>2182577.6</v>
      </c>
      <c r="AX49" s="42">
        <f t="shared" si="433"/>
        <v>68</v>
      </c>
      <c r="AY49" s="25">
        <f t="shared" si="433"/>
        <v>1060109.1199999999</v>
      </c>
      <c r="AZ49" s="42">
        <f t="shared" si="433"/>
        <v>335</v>
      </c>
      <c r="BA49" s="25">
        <f t="shared" si="433"/>
        <v>4065412.4</v>
      </c>
      <c r="BB49" s="42">
        <f t="shared" si="433"/>
        <v>45</v>
      </c>
      <c r="BC49" s="25">
        <f t="shared" si="433"/>
        <v>555448.31999999995</v>
      </c>
      <c r="BD49" s="42">
        <f t="shared" si="433"/>
        <v>248</v>
      </c>
      <c r="BE49" s="25">
        <f t="shared" si="433"/>
        <v>3866280.3199999994</v>
      </c>
      <c r="BF49" s="42">
        <f t="shared" si="433"/>
        <v>105</v>
      </c>
      <c r="BG49" s="25">
        <f t="shared" si="433"/>
        <v>1261491.2799999998</v>
      </c>
      <c r="BH49" s="42">
        <f t="shared" si="433"/>
        <v>24</v>
      </c>
      <c r="BI49" s="25">
        <f t="shared" si="433"/>
        <v>377209.83999999997</v>
      </c>
      <c r="BJ49" s="42">
        <f t="shared" si="433"/>
        <v>695</v>
      </c>
      <c r="BK49" s="25">
        <f t="shared" si="433"/>
        <v>7260526</v>
      </c>
      <c r="BL49" s="42">
        <f t="shared" si="433"/>
        <v>425</v>
      </c>
      <c r="BM49" s="25">
        <f t="shared" si="433"/>
        <v>4445033.0399999991</v>
      </c>
      <c r="BN49" s="42">
        <f t="shared" si="433"/>
        <v>654</v>
      </c>
      <c r="BO49" s="25">
        <f t="shared" si="433"/>
        <v>6873351.5199999996</v>
      </c>
      <c r="BP49" s="42">
        <f t="shared" si="433"/>
        <v>325</v>
      </c>
      <c r="BQ49" s="25">
        <f t="shared" si="433"/>
        <v>3395210</v>
      </c>
      <c r="BR49" s="42">
        <f t="shared" si="433"/>
        <v>5</v>
      </c>
      <c r="BS49" s="25">
        <f t="shared" si="433"/>
        <v>77949.2</v>
      </c>
      <c r="BT49" s="42">
        <f t="shared" si="433"/>
        <v>0</v>
      </c>
      <c r="BU49" s="25">
        <f t="shared" si="433"/>
        <v>0</v>
      </c>
      <c r="BV49" s="42">
        <f t="shared" si="433"/>
        <v>3</v>
      </c>
      <c r="BW49" s="25">
        <f t="shared" si="433"/>
        <v>46769.51999999999</v>
      </c>
      <c r="BX49" s="42">
        <f t="shared" si="433"/>
        <v>0</v>
      </c>
      <c r="BY49" s="25">
        <f t="shared" si="433"/>
        <v>0</v>
      </c>
      <c r="BZ49" s="42">
        <f t="shared" si="433"/>
        <v>19</v>
      </c>
      <c r="CA49" s="25">
        <f t="shared" si="433"/>
        <v>207650.24</v>
      </c>
      <c r="CB49" s="42">
        <f t="shared" si="433"/>
        <v>3</v>
      </c>
      <c r="CC49" s="25">
        <f t="shared" si="433"/>
        <v>46769.51999999999</v>
      </c>
      <c r="CD49" s="42">
        <f t="shared" si="433"/>
        <v>5</v>
      </c>
      <c r="CE49" s="25">
        <f t="shared" si="433"/>
        <v>70716.800000000003</v>
      </c>
      <c r="CF49" s="42">
        <f t="shared" si="433"/>
        <v>36</v>
      </c>
      <c r="CG49" s="25">
        <f t="shared" si="433"/>
        <v>1362262.72</v>
      </c>
      <c r="CH49" s="42">
        <f t="shared" si="433"/>
        <v>2</v>
      </c>
      <c r="CI49" s="25">
        <f t="shared" si="432"/>
        <v>41080.031999999999</v>
      </c>
      <c r="CJ49" s="42">
        <f>SUM(CJ50:CJ59)</f>
        <v>20</v>
      </c>
      <c r="CK49" s="25">
        <f>SUM(CK50:CK59)</f>
        <v>374156.16</v>
      </c>
      <c r="CL49" s="42">
        <f>SUM(CL50:CL59)</f>
        <v>4</v>
      </c>
      <c r="CM49" s="25">
        <f>SUM(CM50:CM59)</f>
        <v>74831.232000000004</v>
      </c>
      <c r="CN49" s="42">
        <f t="shared" si="432"/>
        <v>0</v>
      </c>
      <c r="CO49" s="25">
        <f t="shared" si="432"/>
        <v>0</v>
      </c>
      <c r="CP49" s="48">
        <f>SUM(CP50:CP59)</f>
        <v>88</v>
      </c>
      <c r="CQ49" s="25">
        <f>SUM(CQ50:CQ59)</f>
        <v>1214271.7439999999</v>
      </c>
      <c r="CR49" s="42">
        <f t="shared" si="432"/>
        <v>0</v>
      </c>
      <c r="CS49" s="25">
        <f t="shared" si="432"/>
        <v>0</v>
      </c>
      <c r="CT49" s="42">
        <f>SUM(CT50:CT59)</f>
        <v>0</v>
      </c>
      <c r="CU49" s="25">
        <f>SUM(CU50:CU59)</f>
        <v>0</v>
      </c>
      <c r="CV49" s="42">
        <f>SUM(CV50:CV59)</f>
        <v>0</v>
      </c>
      <c r="CW49" s="25">
        <f>SUM(CW50:CW59)</f>
        <v>0</v>
      </c>
      <c r="CX49" s="42">
        <f t="shared" si="432"/>
        <v>50</v>
      </c>
      <c r="CY49" s="25">
        <f t="shared" si="432"/>
        <v>743876.44799999997</v>
      </c>
      <c r="CZ49" s="42">
        <f t="shared" si="432"/>
        <v>6</v>
      </c>
      <c r="DA49" s="25">
        <f t="shared" si="432"/>
        <v>103567.96799999999</v>
      </c>
      <c r="DB49" s="42">
        <f t="shared" si="432"/>
        <v>5</v>
      </c>
      <c r="DC49" s="25">
        <f t="shared" si="432"/>
        <v>55159.103999999992</v>
      </c>
      <c r="DD49" s="42">
        <f t="shared" si="432"/>
        <v>33</v>
      </c>
      <c r="DE49" s="25">
        <f t="shared" si="432"/>
        <v>432208.22399999999</v>
      </c>
      <c r="DF49" s="42">
        <f t="shared" si="432"/>
        <v>39</v>
      </c>
      <c r="DG49" s="25">
        <f t="shared" si="432"/>
        <v>618321.98399999994</v>
      </c>
      <c r="DH49" s="42">
        <f t="shared" si="432"/>
        <v>6</v>
      </c>
      <c r="DI49" s="25">
        <f t="shared" si="432"/>
        <v>115911.264</v>
      </c>
      <c r="DJ49" s="42">
        <f t="shared" si="432"/>
        <v>1</v>
      </c>
      <c r="DK49" s="25">
        <f t="shared" si="432"/>
        <v>18707.808000000001</v>
      </c>
      <c r="DL49" s="42">
        <f t="shared" ref="DL49:EI49" si="434">SUM(DL50:DL59)</f>
        <v>1</v>
      </c>
      <c r="DM49" s="25">
        <f t="shared" si="434"/>
        <v>18707.808000000001</v>
      </c>
      <c r="DN49" s="48">
        <f t="shared" si="434"/>
        <v>0</v>
      </c>
      <c r="DO49" s="25">
        <f t="shared" si="434"/>
        <v>0</v>
      </c>
      <c r="DP49" s="42">
        <f t="shared" si="434"/>
        <v>33</v>
      </c>
      <c r="DQ49" s="25">
        <f t="shared" si="434"/>
        <v>591321.02399999998</v>
      </c>
      <c r="DR49" s="42">
        <f t="shared" si="434"/>
        <v>3</v>
      </c>
      <c r="DS49" s="25">
        <f t="shared" si="434"/>
        <v>39936.623999999996</v>
      </c>
      <c r="DT49" s="42">
        <f t="shared" si="434"/>
        <v>2</v>
      </c>
      <c r="DU49" s="25">
        <f t="shared" si="434"/>
        <v>57236.983999999997</v>
      </c>
      <c r="DV49" s="25">
        <f t="shared" si="434"/>
        <v>0</v>
      </c>
      <c r="DW49" s="25">
        <f t="shared" si="434"/>
        <v>0</v>
      </c>
      <c r="DX49" s="42">
        <f t="shared" si="434"/>
        <v>0</v>
      </c>
      <c r="DY49" s="25">
        <f t="shared" si="434"/>
        <v>0</v>
      </c>
      <c r="DZ49" s="42">
        <f t="shared" si="434"/>
        <v>0</v>
      </c>
      <c r="EA49" s="25">
        <f t="shared" si="434"/>
        <v>0</v>
      </c>
      <c r="EB49" s="42">
        <f t="shared" si="434"/>
        <v>0</v>
      </c>
      <c r="EC49" s="25">
        <f t="shared" si="434"/>
        <v>0</v>
      </c>
      <c r="ED49" s="42">
        <f t="shared" si="434"/>
        <v>0</v>
      </c>
      <c r="EE49" s="42">
        <f t="shared" si="434"/>
        <v>0</v>
      </c>
      <c r="EF49" s="42">
        <f t="shared" si="434"/>
        <v>0</v>
      </c>
      <c r="EG49" s="42">
        <f t="shared" si="434"/>
        <v>0</v>
      </c>
      <c r="EH49" s="42">
        <f t="shared" si="434"/>
        <v>3516</v>
      </c>
      <c r="EI49" s="42">
        <f t="shared" si="434"/>
        <v>43025967.767999992</v>
      </c>
    </row>
    <row r="50" spans="1:139" ht="30" x14ac:dyDescent="0.25">
      <c r="A50" s="17"/>
      <c r="B50" s="18">
        <v>22</v>
      </c>
      <c r="C50" s="32" t="s">
        <v>186</v>
      </c>
      <c r="D50" s="20">
        <v>11480</v>
      </c>
      <c r="E50" s="21">
        <v>2.75</v>
      </c>
      <c r="F50" s="39">
        <v>1</v>
      </c>
      <c r="G50" s="23"/>
      <c r="H50" s="20">
        <v>1.4</v>
      </c>
      <c r="I50" s="20">
        <v>1.68</v>
      </c>
      <c r="J50" s="20">
        <v>2.23</v>
      </c>
      <c r="K50" s="24">
        <v>2.57</v>
      </c>
      <c r="L50" s="25"/>
      <c r="M50" s="25">
        <f t="shared" si="63"/>
        <v>0</v>
      </c>
      <c r="N50" s="26"/>
      <c r="O50" s="25">
        <f t="shared" ref="O50:O59" si="435">N50*D50*E50*F50*H50*$O$10</f>
        <v>0</v>
      </c>
      <c r="P50" s="27"/>
      <c r="Q50" s="25">
        <f t="shared" ref="Q50:Q59" si="436">P50*D50*E50*F50*H50*$Q$10</f>
        <v>0</v>
      </c>
      <c r="R50" s="25"/>
      <c r="S50" s="25">
        <f t="shared" ref="S50:S59" si="437">SUM(R50*D50*E50*F50*H50*$S$10)</f>
        <v>0</v>
      </c>
      <c r="T50" s="25"/>
      <c r="U50" s="25">
        <f t="shared" ref="U50:U59" si="438">SUM(T50*D50*E50*F50*H50*$U$10)</f>
        <v>0</v>
      </c>
      <c r="V50" s="25"/>
      <c r="W50" s="25">
        <f t="shared" si="64"/>
        <v>0</v>
      </c>
      <c r="X50" s="25"/>
      <c r="Y50" s="25">
        <f t="shared" ref="Y50:Y59" si="439">SUM(X50*D50*E50*F50*H50*$Y$10)</f>
        <v>0</v>
      </c>
      <c r="Z50" s="25"/>
      <c r="AA50" s="25">
        <f t="shared" ref="AA50:AA59" si="440">SUM(Z50*D50*E50*F50*H50*$AA$10)</f>
        <v>0</v>
      </c>
      <c r="AB50" s="25"/>
      <c r="AC50" s="25">
        <f t="shared" ref="AC50:AC59" si="441">SUM(AB50*D50*E50*F50*I50*$AC$10)</f>
        <v>0</v>
      </c>
      <c r="AD50" s="25"/>
      <c r="AE50" s="25">
        <f t="shared" ref="AE50:AE59" si="442">SUM(AD50*D50*E50*F50*I50*$AE$10)</f>
        <v>0</v>
      </c>
      <c r="AF50" s="25"/>
      <c r="AG50" s="25">
        <f t="shared" ref="AG50:AG59" si="443">SUM(AF50*D50*E50*F50*H50*$AG$10)</f>
        <v>0</v>
      </c>
      <c r="AH50" s="25"/>
      <c r="AI50" s="25">
        <f t="shared" ref="AI50:AI59" si="444">SUM(AH50*D50*E50*F50*H50*$AI$10)</f>
        <v>0</v>
      </c>
      <c r="AJ50" s="25"/>
      <c r="AK50" s="25">
        <f t="shared" ref="AK50:AK59" si="445">SUM(AJ50*D50*E50*F50*H50*$AK$10)</f>
        <v>0</v>
      </c>
      <c r="AL50" s="25"/>
      <c r="AM50" s="25">
        <f t="shared" ref="AM50:AM59" si="446">SUM(AL50*D50*E50*F50*H50*$AM$10)</f>
        <v>0</v>
      </c>
      <c r="AN50" s="25"/>
      <c r="AO50" s="25">
        <f t="shared" ref="AO50:AO59" si="447">SUM(D50*E50*F50*H50*AN50*$AO$10)</f>
        <v>0</v>
      </c>
      <c r="AP50" s="25"/>
      <c r="AQ50" s="25">
        <f t="shared" ref="AQ50:AQ59" si="448">SUM(AP50*D50*E50*F50*H50*$AQ$10)</f>
        <v>0</v>
      </c>
      <c r="AR50" s="25"/>
      <c r="AS50" s="25">
        <f t="shared" ref="AS50:AS59" si="449">SUM(AR50*D50*E50*F50*H50*$AS$10)</f>
        <v>0</v>
      </c>
      <c r="AT50" s="25"/>
      <c r="AU50" s="25">
        <f t="shared" ref="AU50:AU59" si="450">SUM(AT50*D50*E50*F50*H50*$AU$10)</f>
        <v>0</v>
      </c>
      <c r="AV50" s="25"/>
      <c r="AW50" s="25">
        <f t="shared" ref="AW50:AW59" si="451">SUM(AV50*D50*E50*F50*H50*$AW$10)</f>
        <v>0</v>
      </c>
      <c r="AX50" s="41"/>
      <c r="AY50" s="25">
        <f t="shared" ref="AY50:AY59" si="452">SUM(AX50*D50*E50*F50*H50*$AY$10)</f>
        <v>0</v>
      </c>
      <c r="AZ50" s="25"/>
      <c r="BA50" s="25">
        <f t="shared" ref="BA50:BA59" si="453">SUM(AZ50*D50*E50*F50*H50*$BA$10)</f>
        <v>0</v>
      </c>
      <c r="BB50" s="25"/>
      <c r="BC50" s="25">
        <f t="shared" ref="BC50:BC59" si="454">SUM(BB50*D50*E50*F50*H50*$BC$10)</f>
        <v>0</v>
      </c>
      <c r="BD50" s="25"/>
      <c r="BE50" s="25">
        <f t="shared" ref="BE50:BE59" si="455">BD50*D50*E50*F50*H50*$BE$10</f>
        <v>0</v>
      </c>
      <c r="BF50" s="25"/>
      <c r="BG50" s="25">
        <f t="shared" ref="BG50:BG59" si="456">BF50*D50*E50*F50*H50*$BG$10</f>
        <v>0</v>
      </c>
      <c r="BH50" s="25"/>
      <c r="BI50" s="25">
        <f t="shared" ref="BI50:BI59" si="457">BH50*D50*E50*F50*H50*$BI$10</f>
        <v>0</v>
      </c>
      <c r="BJ50" s="25"/>
      <c r="BK50" s="25">
        <f t="shared" ref="BK50:BK59" si="458">SUM(BJ50*D50*E50*F50*H50*$BK$10)</f>
        <v>0</v>
      </c>
      <c r="BL50" s="25"/>
      <c r="BM50" s="25">
        <f t="shared" ref="BM50:BM59" si="459">SUM(BL50*D50*E50*F50*H50*$BM$10)</f>
        <v>0</v>
      </c>
      <c r="BN50" s="25"/>
      <c r="BO50" s="25">
        <f t="shared" ref="BO50:BO59" si="460">SUM(BN50*D50*E50*F50*H50*$BO$10)</f>
        <v>0</v>
      </c>
      <c r="BP50" s="25"/>
      <c r="BQ50" s="25">
        <f t="shared" ref="BQ50:BQ59" si="461">SUM(BP50*D50*E50*F50*H50*$BQ$10)</f>
        <v>0</v>
      </c>
      <c r="BR50" s="25"/>
      <c r="BS50" s="25">
        <f t="shared" ref="BS50:BS59" si="462">SUM(BR50*D50*E50*F50*H50*$BS$10)</f>
        <v>0</v>
      </c>
      <c r="BT50" s="25"/>
      <c r="BU50" s="25">
        <f t="shared" ref="BU50:BU59" si="463">BT50*D50*E50*F50*H50*$BU$10</f>
        <v>0</v>
      </c>
      <c r="BV50" s="25"/>
      <c r="BW50" s="25">
        <f t="shared" ref="BW50:BW59" si="464">SUM(BV50*D50*E50*F50*H50*$BW$10)</f>
        <v>0</v>
      </c>
      <c r="BX50" s="25"/>
      <c r="BY50" s="25">
        <f t="shared" ref="BY50:BY59" si="465">SUM(BX50*D50*E50*F50*H50*$BY$10)</f>
        <v>0</v>
      </c>
      <c r="BZ50" s="25"/>
      <c r="CA50" s="25">
        <f t="shared" ref="CA50:CA59" si="466">SUM(BZ50*D50*E50*F50*H50*$CA$10)</f>
        <v>0</v>
      </c>
      <c r="CB50" s="25"/>
      <c r="CC50" s="25">
        <f t="shared" ref="CC50:CC59" si="467">SUM(CB50*D50*E50*F50*H50*$CC$10)</f>
        <v>0</v>
      </c>
      <c r="CD50" s="25"/>
      <c r="CE50" s="25">
        <f t="shared" ref="CE50:CE59" si="468">CD50*D50*E50*F50*H50*$CE$10</f>
        <v>0</v>
      </c>
      <c r="CF50" s="25">
        <v>5</v>
      </c>
      <c r="CG50" s="25">
        <f t="shared" ref="CG50:CG59" si="469">SUM(CF50*D50*E50*F50*H50*$CG$10)</f>
        <v>220990</v>
      </c>
      <c r="CH50" s="25"/>
      <c r="CI50" s="25">
        <f t="shared" ref="CI50:CI59" si="470">SUM(CH50*D50*E50*F50*I50*$CI$10)</f>
        <v>0</v>
      </c>
      <c r="CJ50" s="25"/>
      <c r="CK50" s="25">
        <f t="shared" ref="CK50:CK59" si="471">SUM(CJ50*D50*E50*F50*I50*$CK$10)</f>
        <v>0</v>
      </c>
      <c r="CL50" s="25"/>
      <c r="CM50" s="25">
        <f t="shared" ref="CM50:CM59" si="472">SUM(CL50*D50*E50*F50*I50*$CM$10)</f>
        <v>0</v>
      </c>
      <c r="CN50" s="25"/>
      <c r="CO50" s="25">
        <f t="shared" ref="CO50:CO59" si="473">SUM(CN50*D50*E50*F50*I50*$CO$10)</f>
        <v>0</v>
      </c>
      <c r="CP50" s="27"/>
      <c r="CQ50" s="25">
        <f t="shared" ref="CQ50:CQ59" si="474">SUM(CP50*D50*E50*F50*I50*$CQ$10)</f>
        <v>0</v>
      </c>
      <c r="CR50" s="25"/>
      <c r="CS50" s="25">
        <f t="shared" ref="CS50:CS59" si="475">SUM(CR50*D50*E50*F50*I50*$CS$10)</f>
        <v>0</v>
      </c>
      <c r="CT50" s="25"/>
      <c r="CU50" s="25">
        <f t="shared" ref="CU50:CU59" si="476">SUM(CT50*D50*E50*F50*I50*$CU$10)</f>
        <v>0</v>
      </c>
      <c r="CV50" s="25"/>
      <c r="CW50" s="25">
        <f t="shared" ref="CW50:CW59" si="477">SUM(CV50*D50*E50*F50*I50*$CW$10)</f>
        <v>0</v>
      </c>
      <c r="CX50" s="25"/>
      <c r="CY50" s="25">
        <f t="shared" ref="CY50:CY59" si="478">SUM(CX50*D50*E50*F50*I50*$CY$10)</f>
        <v>0</v>
      </c>
      <c r="CZ50" s="25"/>
      <c r="DA50" s="25">
        <f t="shared" ref="DA50:DA59" si="479">SUM(CZ50*D50*E50*F50*I50*$DA$10)</f>
        <v>0</v>
      </c>
      <c r="DB50" s="25"/>
      <c r="DC50" s="25">
        <f t="shared" ref="DC50:DC59" si="480">SUM(DB50*D50*E50*F50*I50*$DC$10)</f>
        <v>0</v>
      </c>
      <c r="DD50" s="25"/>
      <c r="DE50" s="25">
        <f t="shared" ref="DE50:DE59" si="481">SUM(DD50*D50*E50*F50*I50*$DE$10)</f>
        <v>0</v>
      </c>
      <c r="DF50" s="25"/>
      <c r="DG50" s="25">
        <f t="shared" ref="DG50:DG59" si="482">SUM(DF50*D50*E50*F50*I50*$DG$10)</f>
        <v>0</v>
      </c>
      <c r="DH50" s="25"/>
      <c r="DI50" s="25">
        <f t="shared" ref="DI50:DI59" si="483">SUM(DH50*D50*E50*F50*I50*$DI$10)</f>
        <v>0</v>
      </c>
      <c r="DJ50" s="25"/>
      <c r="DK50" s="25">
        <f t="shared" ref="DK50:DK59" si="484">SUM(DJ50*D50*E50*F50*I50*$DK$10)</f>
        <v>0</v>
      </c>
      <c r="DL50" s="25"/>
      <c r="DM50" s="25">
        <f t="shared" ref="DM50:DM59" si="485">DL50*D50*E50*F50*I50*$DM$10</f>
        <v>0</v>
      </c>
      <c r="DN50" s="27"/>
      <c r="DO50" s="25">
        <f t="shared" ref="DO50:DO59" si="486">SUM(DN50*D50*E50*F50*I50*$DO$10)</f>
        <v>0</v>
      </c>
      <c r="DP50" s="25"/>
      <c r="DQ50" s="25">
        <f t="shared" ref="DQ50:DQ59" si="487">SUM(DP50*D50*E50*F50*I50*$DQ$10)</f>
        <v>0</v>
      </c>
      <c r="DR50" s="25"/>
      <c r="DS50" s="25">
        <f t="shared" ref="DS50:DS59" si="488">SUM(DR50*D50*E50*F50*J50*$DS$10)</f>
        <v>0</v>
      </c>
      <c r="DT50" s="28"/>
      <c r="DU50" s="25">
        <f t="shared" ref="DU50:DU59" si="489">SUM(DT50*D50*E50*F50*K50*$DU$10)</f>
        <v>0</v>
      </c>
      <c r="DV50" s="25"/>
      <c r="DW50" s="25">
        <f t="shared" ref="DW50:DW59" si="490">SUM(DV50*D50*E50*F50*H50*$DW$10)</f>
        <v>0</v>
      </c>
      <c r="DX50" s="25"/>
      <c r="DY50" s="29">
        <f t="shared" ref="DY50:DY59" si="491">SUM(DX50*D50*E50*F50*H50*$DY$10)</f>
        <v>0</v>
      </c>
      <c r="DZ50" s="25"/>
      <c r="EA50" s="25">
        <f t="shared" ref="EA50:EA59" si="492">SUM(DZ50*D50*E50*F50*H50*$EA$10)</f>
        <v>0</v>
      </c>
      <c r="EB50" s="25"/>
      <c r="EC50" s="25">
        <f t="shared" ref="EC50:EC59" si="493">SUM(EB50*D50*E50*F50*H50*$EC$10)</f>
        <v>0</v>
      </c>
      <c r="ED50" s="25"/>
      <c r="EE50" s="25">
        <f t="shared" si="62"/>
        <v>0</v>
      </c>
      <c r="EF50" s="27"/>
      <c r="EG50" s="25">
        <f t="shared" si="65"/>
        <v>0</v>
      </c>
      <c r="EH50" s="30">
        <f t="shared" si="66"/>
        <v>5</v>
      </c>
      <c r="EI50" s="30">
        <f t="shared" si="66"/>
        <v>220990</v>
      </c>
    </row>
    <row r="51" spans="1:139" ht="45" x14ac:dyDescent="0.25">
      <c r="A51" s="17"/>
      <c r="B51" s="18">
        <v>23</v>
      </c>
      <c r="C51" s="32" t="s">
        <v>187</v>
      </c>
      <c r="D51" s="20">
        <v>11480</v>
      </c>
      <c r="E51" s="21">
        <v>1.1000000000000001</v>
      </c>
      <c r="F51" s="39">
        <v>1</v>
      </c>
      <c r="G51" s="23"/>
      <c r="H51" s="20">
        <v>1.4</v>
      </c>
      <c r="I51" s="20">
        <v>1.68</v>
      </c>
      <c r="J51" s="20">
        <v>2.23</v>
      </c>
      <c r="K51" s="24">
        <v>2.57</v>
      </c>
      <c r="L51" s="25"/>
      <c r="M51" s="25">
        <f t="shared" si="63"/>
        <v>0</v>
      </c>
      <c r="N51" s="26"/>
      <c r="O51" s="25">
        <f t="shared" si="435"/>
        <v>0</v>
      </c>
      <c r="P51" s="27"/>
      <c r="Q51" s="25">
        <f t="shared" si="436"/>
        <v>0</v>
      </c>
      <c r="R51" s="25"/>
      <c r="S51" s="25">
        <f t="shared" si="437"/>
        <v>0</v>
      </c>
      <c r="T51" s="25"/>
      <c r="U51" s="25">
        <f t="shared" si="438"/>
        <v>0</v>
      </c>
      <c r="V51" s="25"/>
      <c r="W51" s="25">
        <f t="shared" si="64"/>
        <v>0</v>
      </c>
      <c r="X51" s="25"/>
      <c r="Y51" s="25">
        <f t="shared" si="439"/>
        <v>0</v>
      </c>
      <c r="Z51" s="25"/>
      <c r="AA51" s="25">
        <f t="shared" si="440"/>
        <v>0</v>
      </c>
      <c r="AB51" s="25"/>
      <c r="AC51" s="25">
        <f t="shared" si="441"/>
        <v>0</v>
      </c>
      <c r="AD51" s="25"/>
      <c r="AE51" s="25">
        <f t="shared" si="442"/>
        <v>0</v>
      </c>
      <c r="AF51" s="25"/>
      <c r="AG51" s="25">
        <f t="shared" si="443"/>
        <v>0</v>
      </c>
      <c r="AH51" s="25"/>
      <c r="AI51" s="25">
        <f t="shared" si="444"/>
        <v>0</v>
      </c>
      <c r="AJ51" s="25"/>
      <c r="AK51" s="25">
        <f t="shared" si="445"/>
        <v>0</v>
      </c>
      <c r="AL51" s="25"/>
      <c r="AM51" s="25">
        <f t="shared" si="446"/>
        <v>0</v>
      </c>
      <c r="AN51" s="25"/>
      <c r="AO51" s="25">
        <f t="shared" si="447"/>
        <v>0</v>
      </c>
      <c r="AP51" s="25"/>
      <c r="AQ51" s="25">
        <f t="shared" si="448"/>
        <v>0</v>
      </c>
      <c r="AR51" s="25"/>
      <c r="AS51" s="25">
        <f t="shared" si="449"/>
        <v>0</v>
      </c>
      <c r="AT51" s="25"/>
      <c r="AU51" s="25">
        <f t="shared" si="450"/>
        <v>0</v>
      </c>
      <c r="AV51" s="25"/>
      <c r="AW51" s="25">
        <f t="shared" si="451"/>
        <v>0</v>
      </c>
      <c r="AX51" s="41"/>
      <c r="AY51" s="25">
        <f t="shared" si="452"/>
        <v>0</v>
      </c>
      <c r="AZ51" s="25"/>
      <c r="BA51" s="25">
        <f t="shared" si="453"/>
        <v>0</v>
      </c>
      <c r="BB51" s="25"/>
      <c r="BC51" s="25">
        <f t="shared" si="454"/>
        <v>0</v>
      </c>
      <c r="BD51" s="25"/>
      <c r="BE51" s="25">
        <f t="shared" si="455"/>
        <v>0</v>
      </c>
      <c r="BF51" s="25"/>
      <c r="BG51" s="25">
        <f t="shared" si="456"/>
        <v>0</v>
      </c>
      <c r="BH51" s="25"/>
      <c r="BI51" s="25">
        <f t="shared" si="457"/>
        <v>0</v>
      </c>
      <c r="BJ51" s="25"/>
      <c r="BK51" s="25">
        <f t="shared" si="458"/>
        <v>0</v>
      </c>
      <c r="BL51" s="25"/>
      <c r="BM51" s="25">
        <f t="shared" si="459"/>
        <v>0</v>
      </c>
      <c r="BN51" s="25"/>
      <c r="BO51" s="25">
        <f t="shared" si="460"/>
        <v>0</v>
      </c>
      <c r="BP51" s="25"/>
      <c r="BQ51" s="25">
        <f t="shared" si="461"/>
        <v>0</v>
      </c>
      <c r="BR51" s="25"/>
      <c r="BS51" s="25">
        <f t="shared" si="462"/>
        <v>0</v>
      </c>
      <c r="BT51" s="25"/>
      <c r="BU51" s="25">
        <f t="shared" si="463"/>
        <v>0</v>
      </c>
      <c r="BV51" s="25"/>
      <c r="BW51" s="25">
        <f t="shared" si="464"/>
        <v>0</v>
      </c>
      <c r="BX51" s="25"/>
      <c r="BY51" s="25">
        <f t="shared" si="465"/>
        <v>0</v>
      </c>
      <c r="BZ51" s="25"/>
      <c r="CA51" s="25">
        <f t="shared" si="466"/>
        <v>0</v>
      </c>
      <c r="CB51" s="25"/>
      <c r="CC51" s="25">
        <f t="shared" si="467"/>
        <v>0</v>
      </c>
      <c r="CD51" s="25"/>
      <c r="CE51" s="25">
        <f t="shared" si="468"/>
        <v>0</v>
      </c>
      <c r="CF51" s="25">
        <v>10</v>
      </c>
      <c r="CG51" s="25">
        <f t="shared" si="469"/>
        <v>176792</v>
      </c>
      <c r="CH51" s="25"/>
      <c r="CI51" s="25">
        <f t="shared" si="470"/>
        <v>0</v>
      </c>
      <c r="CJ51" s="25"/>
      <c r="CK51" s="25">
        <f t="shared" si="471"/>
        <v>0</v>
      </c>
      <c r="CL51" s="25"/>
      <c r="CM51" s="25">
        <f t="shared" si="472"/>
        <v>0</v>
      </c>
      <c r="CN51" s="25"/>
      <c r="CO51" s="25">
        <f t="shared" si="473"/>
        <v>0</v>
      </c>
      <c r="CP51" s="27"/>
      <c r="CQ51" s="25">
        <f t="shared" si="474"/>
        <v>0</v>
      </c>
      <c r="CR51" s="25"/>
      <c r="CS51" s="25">
        <f t="shared" si="475"/>
        <v>0</v>
      </c>
      <c r="CT51" s="25"/>
      <c r="CU51" s="25">
        <f t="shared" si="476"/>
        <v>0</v>
      </c>
      <c r="CV51" s="25"/>
      <c r="CW51" s="25">
        <f t="shared" si="477"/>
        <v>0</v>
      </c>
      <c r="CX51" s="25"/>
      <c r="CY51" s="25">
        <f t="shared" si="478"/>
        <v>0</v>
      </c>
      <c r="CZ51" s="25"/>
      <c r="DA51" s="25">
        <f t="shared" si="479"/>
        <v>0</v>
      </c>
      <c r="DB51" s="25"/>
      <c r="DC51" s="25">
        <f t="shared" si="480"/>
        <v>0</v>
      </c>
      <c r="DD51" s="25"/>
      <c r="DE51" s="25">
        <f t="shared" si="481"/>
        <v>0</v>
      </c>
      <c r="DF51" s="25"/>
      <c r="DG51" s="25">
        <f t="shared" si="482"/>
        <v>0</v>
      </c>
      <c r="DH51" s="25"/>
      <c r="DI51" s="25">
        <f t="shared" si="483"/>
        <v>0</v>
      </c>
      <c r="DJ51" s="25"/>
      <c r="DK51" s="25">
        <f t="shared" si="484"/>
        <v>0</v>
      </c>
      <c r="DL51" s="25"/>
      <c r="DM51" s="25">
        <f t="shared" si="485"/>
        <v>0</v>
      </c>
      <c r="DN51" s="27"/>
      <c r="DO51" s="25">
        <f t="shared" si="486"/>
        <v>0</v>
      </c>
      <c r="DP51" s="25"/>
      <c r="DQ51" s="25">
        <f t="shared" si="487"/>
        <v>0</v>
      </c>
      <c r="DR51" s="25"/>
      <c r="DS51" s="25">
        <f t="shared" si="488"/>
        <v>0</v>
      </c>
      <c r="DT51" s="28"/>
      <c r="DU51" s="25">
        <f t="shared" si="489"/>
        <v>0</v>
      </c>
      <c r="DV51" s="25"/>
      <c r="DW51" s="25">
        <f t="shared" si="490"/>
        <v>0</v>
      </c>
      <c r="DX51" s="25"/>
      <c r="DY51" s="29">
        <f t="shared" si="491"/>
        <v>0</v>
      </c>
      <c r="DZ51" s="25"/>
      <c r="EA51" s="25">
        <f t="shared" si="492"/>
        <v>0</v>
      </c>
      <c r="EB51" s="25"/>
      <c r="EC51" s="25">
        <f t="shared" si="493"/>
        <v>0</v>
      </c>
      <c r="ED51" s="25"/>
      <c r="EE51" s="25">
        <f t="shared" si="62"/>
        <v>0</v>
      </c>
      <c r="EF51" s="27"/>
      <c r="EG51" s="25">
        <f t="shared" si="65"/>
        <v>0</v>
      </c>
      <c r="EH51" s="30">
        <f t="shared" si="66"/>
        <v>10</v>
      </c>
      <c r="EI51" s="30">
        <f t="shared" si="66"/>
        <v>176792</v>
      </c>
    </row>
    <row r="52" spans="1:139" s="46" customFormat="1" ht="60" x14ac:dyDescent="0.25">
      <c r="A52" s="17"/>
      <c r="B52" s="18">
        <v>24</v>
      </c>
      <c r="C52" s="32" t="s">
        <v>188</v>
      </c>
      <c r="D52" s="20">
        <v>11480</v>
      </c>
      <c r="E52" s="21">
        <v>9</v>
      </c>
      <c r="F52" s="39">
        <v>1</v>
      </c>
      <c r="G52" s="23"/>
      <c r="H52" s="20">
        <v>1.4</v>
      </c>
      <c r="I52" s="20">
        <v>1.68</v>
      </c>
      <c r="J52" s="20">
        <v>2.23</v>
      </c>
      <c r="K52" s="24">
        <v>2.57</v>
      </c>
      <c r="L52" s="25"/>
      <c r="M52" s="25">
        <f t="shared" si="63"/>
        <v>0</v>
      </c>
      <c r="N52" s="26"/>
      <c r="O52" s="25">
        <f t="shared" si="435"/>
        <v>0</v>
      </c>
      <c r="P52" s="27"/>
      <c r="Q52" s="25">
        <f t="shared" si="436"/>
        <v>0</v>
      </c>
      <c r="R52" s="25"/>
      <c r="S52" s="25">
        <f t="shared" si="437"/>
        <v>0</v>
      </c>
      <c r="T52" s="25"/>
      <c r="U52" s="25">
        <f t="shared" si="438"/>
        <v>0</v>
      </c>
      <c r="V52" s="25"/>
      <c r="W52" s="25">
        <f t="shared" si="64"/>
        <v>0</v>
      </c>
      <c r="X52" s="25"/>
      <c r="Y52" s="25">
        <f t="shared" si="439"/>
        <v>0</v>
      </c>
      <c r="Z52" s="25"/>
      <c r="AA52" s="25">
        <f t="shared" si="440"/>
        <v>0</v>
      </c>
      <c r="AB52" s="25"/>
      <c r="AC52" s="25">
        <f t="shared" si="441"/>
        <v>0</v>
      </c>
      <c r="AD52" s="25"/>
      <c r="AE52" s="25">
        <f t="shared" si="442"/>
        <v>0</v>
      </c>
      <c r="AF52" s="25"/>
      <c r="AG52" s="25">
        <f t="shared" si="443"/>
        <v>0</v>
      </c>
      <c r="AH52" s="25"/>
      <c r="AI52" s="25">
        <f t="shared" si="444"/>
        <v>0</v>
      </c>
      <c r="AJ52" s="25"/>
      <c r="AK52" s="25">
        <f t="shared" si="445"/>
        <v>0</v>
      </c>
      <c r="AL52" s="25"/>
      <c r="AM52" s="25">
        <f t="shared" si="446"/>
        <v>0</v>
      </c>
      <c r="AN52" s="25"/>
      <c r="AO52" s="25">
        <f t="shared" si="447"/>
        <v>0</v>
      </c>
      <c r="AP52" s="25"/>
      <c r="AQ52" s="25">
        <f t="shared" si="448"/>
        <v>0</v>
      </c>
      <c r="AR52" s="25"/>
      <c r="AS52" s="25">
        <f t="shared" si="449"/>
        <v>0</v>
      </c>
      <c r="AT52" s="25"/>
      <c r="AU52" s="25">
        <f t="shared" si="450"/>
        <v>0</v>
      </c>
      <c r="AV52" s="25"/>
      <c r="AW52" s="25">
        <f t="shared" si="451"/>
        <v>0</v>
      </c>
      <c r="AX52" s="41"/>
      <c r="AY52" s="25">
        <f t="shared" si="452"/>
        <v>0</v>
      </c>
      <c r="AZ52" s="25"/>
      <c r="BA52" s="25">
        <f t="shared" si="453"/>
        <v>0</v>
      </c>
      <c r="BB52" s="25"/>
      <c r="BC52" s="25">
        <f t="shared" si="454"/>
        <v>0</v>
      </c>
      <c r="BD52" s="25"/>
      <c r="BE52" s="25">
        <f t="shared" si="455"/>
        <v>0</v>
      </c>
      <c r="BF52" s="25"/>
      <c r="BG52" s="25">
        <f t="shared" si="456"/>
        <v>0</v>
      </c>
      <c r="BH52" s="25"/>
      <c r="BI52" s="25">
        <f t="shared" si="457"/>
        <v>0</v>
      </c>
      <c r="BJ52" s="25"/>
      <c r="BK52" s="25">
        <f t="shared" si="458"/>
        <v>0</v>
      </c>
      <c r="BL52" s="25"/>
      <c r="BM52" s="25">
        <f t="shared" si="459"/>
        <v>0</v>
      </c>
      <c r="BN52" s="25"/>
      <c r="BO52" s="25">
        <f t="shared" si="460"/>
        <v>0</v>
      </c>
      <c r="BP52" s="25"/>
      <c r="BQ52" s="25">
        <f t="shared" si="461"/>
        <v>0</v>
      </c>
      <c r="BR52" s="25"/>
      <c r="BS52" s="25">
        <f t="shared" si="462"/>
        <v>0</v>
      </c>
      <c r="BT52" s="25"/>
      <c r="BU52" s="25">
        <f t="shared" si="463"/>
        <v>0</v>
      </c>
      <c r="BV52" s="25"/>
      <c r="BW52" s="25">
        <f t="shared" si="464"/>
        <v>0</v>
      </c>
      <c r="BX52" s="25"/>
      <c r="BY52" s="25">
        <f t="shared" si="465"/>
        <v>0</v>
      </c>
      <c r="BZ52" s="25"/>
      <c r="CA52" s="25">
        <f t="shared" si="466"/>
        <v>0</v>
      </c>
      <c r="CB52" s="25"/>
      <c r="CC52" s="25">
        <f t="shared" si="467"/>
        <v>0</v>
      </c>
      <c r="CD52" s="25"/>
      <c r="CE52" s="25">
        <f t="shared" si="468"/>
        <v>0</v>
      </c>
      <c r="CF52" s="25">
        <v>2</v>
      </c>
      <c r="CG52" s="25">
        <f t="shared" si="469"/>
        <v>289296</v>
      </c>
      <c r="CH52" s="25"/>
      <c r="CI52" s="25">
        <f t="shared" si="470"/>
        <v>0</v>
      </c>
      <c r="CJ52" s="25"/>
      <c r="CK52" s="25">
        <f t="shared" si="471"/>
        <v>0</v>
      </c>
      <c r="CL52" s="25"/>
      <c r="CM52" s="25">
        <f t="shared" si="472"/>
        <v>0</v>
      </c>
      <c r="CN52" s="25"/>
      <c r="CO52" s="25">
        <f t="shared" si="473"/>
        <v>0</v>
      </c>
      <c r="CP52" s="27"/>
      <c r="CQ52" s="25">
        <f t="shared" si="474"/>
        <v>0</v>
      </c>
      <c r="CR52" s="25"/>
      <c r="CS52" s="25">
        <f t="shared" si="475"/>
        <v>0</v>
      </c>
      <c r="CT52" s="25"/>
      <c r="CU52" s="25">
        <f t="shared" si="476"/>
        <v>0</v>
      </c>
      <c r="CV52" s="25"/>
      <c r="CW52" s="25">
        <f t="shared" si="477"/>
        <v>0</v>
      </c>
      <c r="CX52" s="25"/>
      <c r="CY52" s="25">
        <f t="shared" si="478"/>
        <v>0</v>
      </c>
      <c r="CZ52" s="25"/>
      <c r="DA52" s="25">
        <f t="shared" si="479"/>
        <v>0</v>
      </c>
      <c r="DB52" s="25"/>
      <c r="DC52" s="25">
        <f t="shared" si="480"/>
        <v>0</v>
      </c>
      <c r="DD52" s="25"/>
      <c r="DE52" s="25">
        <f t="shared" si="481"/>
        <v>0</v>
      </c>
      <c r="DF52" s="25"/>
      <c r="DG52" s="25">
        <f t="shared" si="482"/>
        <v>0</v>
      </c>
      <c r="DH52" s="25"/>
      <c r="DI52" s="25">
        <f t="shared" si="483"/>
        <v>0</v>
      </c>
      <c r="DJ52" s="25"/>
      <c r="DK52" s="25">
        <f t="shared" si="484"/>
        <v>0</v>
      </c>
      <c r="DL52" s="25"/>
      <c r="DM52" s="25">
        <f t="shared" si="485"/>
        <v>0</v>
      </c>
      <c r="DN52" s="27"/>
      <c r="DO52" s="25">
        <f t="shared" si="486"/>
        <v>0</v>
      </c>
      <c r="DP52" s="25"/>
      <c r="DQ52" s="25">
        <f t="shared" si="487"/>
        <v>0</v>
      </c>
      <c r="DR52" s="25"/>
      <c r="DS52" s="25">
        <f t="shared" si="488"/>
        <v>0</v>
      </c>
      <c r="DT52" s="28"/>
      <c r="DU52" s="25">
        <f t="shared" si="489"/>
        <v>0</v>
      </c>
      <c r="DV52" s="25"/>
      <c r="DW52" s="25">
        <f t="shared" si="490"/>
        <v>0</v>
      </c>
      <c r="DX52" s="25"/>
      <c r="DY52" s="29">
        <f t="shared" si="491"/>
        <v>0</v>
      </c>
      <c r="DZ52" s="25"/>
      <c r="EA52" s="25">
        <f t="shared" si="492"/>
        <v>0</v>
      </c>
      <c r="EB52" s="25"/>
      <c r="EC52" s="25">
        <f t="shared" si="493"/>
        <v>0</v>
      </c>
      <c r="ED52" s="25"/>
      <c r="EE52" s="25">
        <f t="shared" si="62"/>
        <v>0</v>
      </c>
      <c r="EF52" s="27"/>
      <c r="EG52" s="25">
        <f t="shared" si="65"/>
        <v>0</v>
      </c>
      <c r="EH52" s="30">
        <f t="shared" si="66"/>
        <v>2</v>
      </c>
      <c r="EI52" s="30">
        <f t="shared" si="66"/>
        <v>289296</v>
      </c>
    </row>
    <row r="53" spans="1:139" ht="60" x14ac:dyDescent="0.25">
      <c r="A53" s="17"/>
      <c r="B53" s="18">
        <v>25</v>
      </c>
      <c r="C53" s="32" t="s">
        <v>189</v>
      </c>
      <c r="D53" s="20">
        <v>11480</v>
      </c>
      <c r="E53" s="21">
        <v>4.9000000000000004</v>
      </c>
      <c r="F53" s="39">
        <v>1</v>
      </c>
      <c r="G53" s="23"/>
      <c r="H53" s="20">
        <v>1.4</v>
      </c>
      <c r="I53" s="20">
        <v>1.68</v>
      </c>
      <c r="J53" s="20">
        <v>2.23</v>
      </c>
      <c r="K53" s="24">
        <v>2.57</v>
      </c>
      <c r="L53" s="25"/>
      <c r="M53" s="25">
        <f t="shared" si="63"/>
        <v>0</v>
      </c>
      <c r="N53" s="26"/>
      <c r="O53" s="25">
        <f t="shared" si="435"/>
        <v>0</v>
      </c>
      <c r="P53" s="27"/>
      <c r="Q53" s="25">
        <f t="shared" si="436"/>
        <v>0</v>
      </c>
      <c r="R53" s="25"/>
      <c r="S53" s="25">
        <f t="shared" si="437"/>
        <v>0</v>
      </c>
      <c r="T53" s="25"/>
      <c r="U53" s="25">
        <f t="shared" si="438"/>
        <v>0</v>
      </c>
      <c r="V53" s="25"/>
      <c r="W53" s="25">
        <f t="shared" si="64"/>
        <v>0</v>
      </c>
      <c r="X53" s="25"/>
      <c r="Y53" s="25">
        <f t="shared" si="439"/>
        <v>0</v>
      </c>
      <c r="Z53" s="25"/>
      <c r="AA53" s="25">
        <f t="shared" si="440"/>
        <v>0</v>
      </c>
      <c r="AB53" s="25"/>
      <c r="AC53" s="25">
        <f t="shared" si="441"/>
        <v>0</v>
      </c>
      <c r="AD53" s="25"/>
      <c r="AE53" s="25">
        <f t="shared" si="442"/>
        <v>0</v>
      </c>
      <c r="AF53" s="25"/>
      <c r="AG53" s="25">
        <f t="shared" si="443"/>
        <v>0</v>
      </c>
      <c r="AH53" s="25"/>
      <c r="AI53" s="25">
        <f t="shared" si="444"/>
        <v>0</v>
      </c>
      <c r="AJ53" s="25"/>
      <c r="AK53" s="25">
        <f t="shared" si="445"/>
        <v>0</v>
      </c>
      <c r="AL53" s="25"/>
      <c r="AM53" s="25">
        <f t="shared" si="446"/>
        <v>0</v>
      </c>
      <c r="AN53" s="25"/>
      <c r="AO53" s="25">
        <f t="shared" si="447"/>
        <v>0</v>
      </c>
      <c r="AP53" s="25"/>
      <c r="AQ53" s="25">
        <f t="shared" si="448"/>
        <v>0</v>
      </c>
      <c r="AR53" s="25"/>
      <c r="AS53" s="25">
        <f t="shared" si="449"/>
        <v>0</v>
      </c>
      <c r="AT53" s="25"/>
      <c r="AU53" s="25">
        <f t="shared" si="450"/>
        <v>0</v>
      </c>
      <c r="AV53" s="25"/>
      <c r="AW53" s="25">
        <f t="shared" si="451"/>
        <v>0</v>
      </c>
      <c r="AX53" s="41"/>
      <c r="AY53" s="25">
        <f t="shared" si="452"/>
        <v>0</v>
      </c>
      <c r="AZ53" s="25"/>
      <c r="BA53" s="25">
        <f t="shared" si="453"/>
        <v>0</v>
      </c>
      <c r="BB53" s="25"/>
      <c r="BC53" s="25">
        <f t="shared" si="454"/>
        <v>0</v>
      </c>
      <c r="BD53" s="25"/>
      <c r="BE53" s="25">
        <f t="shared" si="455"/>
        <v>0</v>
      </c>
      <c r="BF53" s="25"/>
      <c r="BG53" s="25">
        <f t="shared" si="456"/>
        <v>0</v>
      </c>
      <c r="BH53" s="25"/>
      <c r="BI53" s="25">
        <f t="shared" si="457"/>
        <v>0</v>
      </c>
      <c r="BJ53" s="25"/>
      <c r="BK53" s="25">
        <f t="shared" si="458"/>
        <v>0</v>
      </c>
      <c r="BL53" s="25"/>
      <c r="BM53" s="25">
        <f t="shared" si="459"/>
        <v>0</v>
      </c>
      <c r="BN53" s="25"/>
      <c r="BO53" s="25">
        <f t="shared" si="460"/>
        <v>0</v>
      </c>
      <c r="BP53" s="25"/>
      <c r="BQ53" s="25">
        <f t="shared" si="461"/>
        <v>0</v>
      </c>
      <c r="BR53" s="25"/>
      <c r="BS53" s="25">
        <f t="shared" si="462"/>
        <v>0</v>
      </c>
      <c r="BT53" s="25"/>
      <c r="BU53" s="25">
        <f t="shared" si="463"/>
        <v>0</v>
      </c>
      <c r="BV53" s="25"/>
      <c r="BW53" s="25">
        <f t="shared" si="464"/>
        <v>0</v>
      </c>
      <c r="BX53" s="25"/>
      <c r="BY53" s="25">
        <f t="shared" si="465"/>
        <v>0</v>
      </c>
      <c r="BZ53" s="25"/>
      <c r="CA53" s="25">
        <f t="shared" si="466"/>
        <v>0</v>
      </c>
      <c r="CB53" s="25"/>
      <c r="CC53" s="25">
        <f t="shared" si="467"/>
        <v>0</v>
      </c>
      <c r="CD53" s="25"/>
      <c r="CE53" s="25">
        <f t="shared" si="468"/>
        <v>0</v>
      </c>
      <c r="CF53" s="25">
        <v>6</v>
      </c>
      <c r="CG53" s="25">
        <f t="shared" si="469"/>
        <v>472516.8</v>
      </c>
      <c r="CH53" s="25"/>
      <c r="CI53" s="25">
        <f t="shared" si="470"/>
        <v>0</v>
      </c>
      <c r="CJ53" s="25"/>
      <c r="CK53" s="25">
        <f t="shared" si="471"/>
        <v>0</v>
      </c>
      <c r="CL53" s="25"/>
      <c r="CM53" s="25">
        <f t="shared" si="472"/>
        <v>0</v>
      </c>
      <c r="CN53" s="25"/>
      <c r="CO53" s="25">
        <f t="shared" si="473"/>
        <v>0</v>
      </c>
      <c r="CP53" s="27"/>
      <c r="CQ53" s="25">
        <f t="shared" si="474"/>
        <v>0</v>
      </c>
      <c r="CR53" s="25"/>
      <c r="CS53" s="25">
        <f t="shared" si="475"/>
        <v>0</v>
      </c>
      <c r="CT53" s="25"/>
      <c r="CU53" s="25">
        <f t="shared" si="476"/>
        <v>0</v>
      </c>
      <c r="CV53" s="25"/>
      <c r="CW53" s="25">
        <f t="shared" si="477"/>
        <v>0</v>
      </c>
      <c r="CX53" s="25"/>
      <c r="CY53" s="25">
        <f t="shared" si="478"/>
        <v>0</v>
      </c>
      <c r="CZ53" s="25"/>
      <c r="DA53" s="25">
        <f t="shared" si="479"/>
        <v>0</v>
      </c>
      <c r="DB53" s="25"/>
      <c r="DC53" s="25">
        <f t="shared" si="480"/>
        <v>0</v>
      </c>
      <c r="DD53" s="25"/>
      <c r="DE53" s="25">
        <f t="shared" si="481"/>
        <v>0</v>
      </c>
      <c r="DF53" s="25"/>
      <c r="DG53" s="25">
        <f t="shared" si="482"/>
        <v>0</v>
      </c>
      <c r="DH53" s="25"/>
      <c r="DI53" s="25">
        <f t="shared" si="483"/>
        <v>0</v>
      </c>
      <c r="DJ53" s="25"/>
      <c r="DK53" s="25">
        <f t="shared" si="484"/>
        <v>0</v>
      </c>
      <c r="DL53" s="25"/>
      <c r="DM53" s="25">
        <f t="shared" si="485"/>
        <v>0</v>
      </c>
      <c r="DN53" s="27"/>
      <c r="DO53" s="25">
        <f t="shared" si="486"/>
        <v>0</v>
      </c>
      <c r="DP53" s="25"/>
      <c r="DQ53" s="25">
        <f t="shared" si="487"/>
        <v>0</v>
      </c>
      <c r="DR53" s="25"/>
      <c r="DS53" s="25">
        <f t="shared" si="488"/>
        <v>0</v>
      </c>
      <c r="DT53" s="28"/>
      <c r="DU53" s="25">
        <f t="shared" si="489"/>
        <v>0</v>
      </c>
      <c r="DV53" s="25"/>
      <c r="DW53" s="25">
        <f t="shared" si="490"/>
        <v>0</v>
      </c>
      <c r="DX53" s="25"/>
      <c r="DY53" s="29">
        <f t="shared" si="491"/>
        <v>0</v>
      </c>
      <c r="DZ53" s="25"/>
      <c r="EA53" s="25">
        <f t="shared" si="492"/>
        <v>0</v>
      </c>
      <c r="EB53" s="25"/>
      <c r="EC53" s="25">
        <f t="shared" si="493"/>
        <v>0</v>
      </c>
      <c r="ED53" s="25"/>
      <c r="EE53" s="25">
        <f t="shared" si="62"/>
        <v>0</v>
      </c>
      <c r="EF53" s="27"/>
      <c r="EG53" s="25">
        <f t="shared" si="65"/>
        <v>0</v>
      </c>
      <c r="EH53" s="30">
        <f t="shared" si="66"/>
        <v>6</v>
      </c>
      <c r="EI53" s="30">
        <f t="shared" si="66"/>
        <v>472516.8</v>
      </c>
    </row>
    <row r="54" spans="1:139" ht="60" x14ac:dyDescent="0.25">
      <c r="A54" s="17"/>
      <c r="B54" s="18">
        <v>26</v>
      </c>
      <c r="C54" s="32" t="s">
        <v>190</v>
      </c>
      <c r="D54" s="20">
        <v>11480</v>
      </c>
      <c r="E54" s="21">
        <v>22.2</v>
      </c>
      <c r="F54" s="39">
        <v>1</v>
      </c>
      <c r="G54" s="23"/>
      <c r="H54" s="20">
        <v>1.4</v>
      </c>
      <c r="I54" s="20">
        <v>1.68</v>
      </c>
      <c r="J54" s="20">
        <v>2.23</v>
      </c>
      <c r="K54" s="24">
        <v>2.57</v>
      </c>
      <c r="L54" s="25"/>
      <c r="M54" s="25">
        <f t="shared" si="63"/>
        <v>0</v>
      </c>
      <c r="N54" s="26"/>
      <c r="O54" s="25">
        <f t="shared" si="435"/>
        <v>0</v>
      </c>
      <c r="P54" s="27"/>
      <c r="Q54" s="25">
        <f t="shared" si="436"/>
        <v>0</v>
      </c>
      <c r="R54" s="25"/>
      <c r="S54" s="25">
        <f t="shared" si="437"/>
        <v>0</v>
      </c>
      <c r="T54" s="25"/>
      <c r="U54" s="25">
        <f t="shared" si="438"/>
        <v>0</v>
      </c>
      <c r="V54" s="25"/>
      <c r="W54" s="25">
        <f t="shared" si="64"/>
        <v>0</v>
      </c>
      <c r="X54" s="25"/>
      <c r="Y54" s="25">
        <f t="shared" si="439"/>
        <v>0</v>
      </c>
      <c r="Z54" s="25"/>
      <c r="AA54" s="25">
        <f t="shared" si="440"/>
        <v>0</v>
      </c>
      <c r="AB54" s="25"/>
      <c r="AC54" s="25">
        <f t="shared" si="441"/>
        <v>0</v>
      </c>
      <c r="AD54" s="25"/>
      <c r="AE54" s="25">
        <f t="shared" si="442"/>
        <v>0</v>
      </c>
      <c r="AF54" s="25"/>
      <c r="AG54" s="25">
        <f t="shared" si="443"/>
        <v>0</v>
      </c>
      <c r="AH54" s="25"/>
      <c r="AI54" s="25">
        <f t="shared" si="444"/>
        <v>0</v>
      </c>
      <c r="AJ54" s="25"/>
      <c r="AK54" s="25">
        <f t="shared" si="445"/>
        <v>0</v>
      </c>
      <c r="AL54" s="25"/>
      <c r="AM54" s="25">
        <f t="shared" si="446"/>
        <v>0</v>
      </c>
      <c r="AN54" s="25"/>
      <c r="AO54" s="25">
        <f t="shared" si="447"/>
        <v>0</v>
      </c>
      <c r="AP54" s="25"/>
      <c r="AQ54" s="25">
        <f t="shared" si="448"/>
        <v>0</v>
      </c>
      <c r="AR54" s="25"/>
      <c r="AS54" s="25">
        <f t="shared" si="449"/>
        <v>0</v>
      </c>
      <c r="AT54" s="25"/>
      <c r="AU54" s="25">
        <f t="shared" si="450"/>
        <v>0</v>
      </c>
      <c r="AV54" s="25"/>
      <c r="AW54" s="25">
        <f t="shared" si="451"/>
        <v>0</v>
      </c>
      <c r="AX54" s="41"/>
      <c r="AY54" s="25">
        <f t="shared" si="452"/>
        <v>0</v>
      </c>
      <c r="AZ54" s="25"/>
      <c r="BA54" s="25">
        <f t="shared" si="453"/>
        <v>0</v>
      </c>
      <c r="BB54" s="25"/>
      <c r="BC54" s="25">
        <f t="shared" si="454"/>
        <v>0</v>
      </c>
      <c r="BD54" s="25"/>
      <c r="BE54" s="25">
        <f t="shared" si="455"/>
        <v>0</v>
      </c>
      <c r="BF54" s="25"/>
      <c r="BG54" s="25">
        <f t="shared" si="456"/>
        <v>0</v>
      </c>
      <c r="BH54" s="25"/>
      <c r="BI54" s="25">
        <f t="shared" si="457"/>
        <v>0</v>
      </c>
      <c r="BJ54" s="25"/>
      <c r="BK54" s="25">
        <f t="shared" si="458"/>
        <v>0</v>
      </c>
      <c r="BL54" s="25"/>
      <c r="BM54" s="25">
        <f t="shared" si="459"/>
        <v>0</v>
      </c>
      <c r="BN54" s="25"/>
      <c r="BO54" s="25">
        <f t="shared" si="460"/>
        <v>0</v>
      </c>
      <c r="BP54" s="25"/>
      <c r="BQ54" s="25">
        <f t="shared" si="461"/>
        <v>0</v>
      </c>
      <c r="BR54" s="25"/>
      <c r="BS54" s="25">
        <f t="shared" si="462"/>
        <v>0</v>
      </c>
      <c r="BT54" s="25"/>
      <c r="BU54" s="25">
        <f t="shared" si="463"/>
        <v>0</v>
      </c>
      <c r="BV54" s="25"/>
      <c r="BW54" s="25">
        <f t="shared" si="464"/>
        <v>0</v>
      </c>
      <c r="BX54" s="25"/>
      <c r="BY54" s="25">
        <f t="shared" si="465"/>
        <v>0</v>
      </c>
      <c r="BZ54" s="25"/>
      <c r="CA54" s="25">
        <f t="shared" si="466"/>
        <v>0</v>
      </c>
      <c r="CB54" s="25"/>
      <c r="CC54" s="25">
        <f t="shared" si="467"/>
        <v>0</v>
      </c>
      <c r="CD54" s="25"/>
      <c r="CE54" s="25">
        <f t="shared" si="468"/>
        <v>0</v>
      </c>
      <c r="CF54" s="25"/>
      <c r="CG54" s="25">
        <f t="shared" si="469"/>
        <v>0</v>
      </c>
      <c r="CH54" s="25"/>
      <c r="CI54" s="25">
        <f t="shared" si="470"/>
        <v>0</v>
      </c>
      <c r="CJ54" s="25"/>
      <c r="CK54" s="25">
        <f t="shared" si="471"/>
        <v>0</v>
      </c>
      <c r="CL54" s="25"/>
      <c r="CM54" s="25">
        <f t="shared" si="472"/>
        <v>0</v>
      </c>
      <c r="CN54" s="25"/>
      <c r="CO54" s="25">
        <f t="shared" si="473"/>
        <v>0</v>
      </c>
      <c r="CP54" s="27"/>
      <c r="CQ54" s="25">
        <f t="shared" si="474"/>
        <v>0</v>
      </c>
      <c r="CR54" s="25"/>
      <c r="CS54" s="25">
        <f t="shared" si="475"/>
        <v>0</v>
      </c>
      <c r="CT54" s="25"/>
      <c r="CU54" s="25">
        <f t="shared" si="476"/>
        <v>0</v>
      </c>
      <c r="CV54" s="25"/>
      <c r="CW54" s="25">
        <f t="shared" si="477"/>
        <v>0</v>
      </c>
      <c r="CX54" s="25"/>
      <c r="CY54" s="25">
        <f t="shared" si="478"/>
        <v>0</v>
      </c>
      <c r="CZ54" s="25"/>
      <c r="DA54" s="25">
        <f t="shared" si="479"/>
        <v>0</v>
      </c>
      <c r="DB54" s="25"/>
      <c r="DC54" s="25">
        <f t="shared" si="480"/>
        <v>0</v>
      </c>
      <c r="DD54" s="25"/>
      <c r="DE54" s="25">
        <f t="shared" si="481"/>
        <v>0</v>
      </c>
      <c r="DF54" s="25"/>
      <c r="DG54" s="25">
        <f t="shared" si="482"/>
        <v>0</v>
      </c>
      <c r="DH54" s="25"/>
      <c r="DI54" s="25">
        <f t="shared" si="483"/>
        <v>0</v>
      </c>
      <c r="DJ54" s="25"/>
      <c r="DK54" s="25">
        <f t="shared" si="484"/>
        <v>0</v>
      </c>
      <c r="DL54" s="25"/>
      <c r="DM54" s="25">
        <f t="shared" si="485"/>
        <v>0</v>
      </c>
      <c r="DN54" s="27"/>
      <c r="DO54" s="25">
        <f t="shared" si="486"/>
        <v>0</v>
      </c>
      <c r="DP54" s="25"/>
      <c r="DQ54" s="25">
        <f t="shared" si="487"/>
        <v>0</v>
      </c>
      <c r="DR54" s="25"/>
      <c r="DS54" s="25">
        <f t="shared" si="488"/>
        <v>0</v>
      </c>
      <c r="DT54" s="28"/>
      <c r="DU54" s="25">
        <f t="shared" si="489"/>
        <v>0</v>
      </c>
      <c r="DV54" s="25"/>
      <c r="DW54" s="25">
        <f t="shared" si="490"/>
        <v>0</v>
      </c>
      <c r="DX54" s="25"/>
      <c r="DY54" s="29">
        <f t="shared" si="491"/>
        <v>0</v>
      </c>
      <c r="DZ54" s="25"/>
      <c r="EA54" s="25">
        <f t="shared" si="492"/>
        <v>0</v>
      </c>
      <c r="EB54" s="25"/>
      <c r="EC54" s="25">
        <f t="shared" si="493"/>
        <v>0</v>
      </c>
      <c r="ED54" s="25"/>
      <c r="EE54" s="25">
        <f t="shared" si="62"/>
        <v>0</v>
      </c>
      <c r="EF54" s="27"/>
      <c r="EG54" s="25">
        <f t="shared" si="65"/>
        <v>0</v>
      </c>
      <c r="EH54" s="30">
        <f t="shared" si="66"/>
        <v>0</v>
      </c>
      <c r="EI54" s="30">
        <f t="shared" si="66"/>
        <v>0</v>
      </c>
    </row>
    <row r="55" spans="1:139" x14ac:dyDescent="0.25">
      <c r="A55" s="17"/>
      <c r="B55" s="18">
        <v>27</v>
      </c>
      <c r="C55" s="32" t="s">
        <v>191</v>
      </c>
      <c r="D55" s="20">
        <v>11480</v>
      </c>
      <c r="E55" s="21">
        <v>0.97</v>
      </c>
      <c r="F55" s="39">
        <v>1</v>
      </c>
      <c r="G55" s="23"/>
      <c r="H55" s="20">
        <v>1.4</v>
      </c>
      <c r="I55" s="20">
        <v>1.68</v>
      </c>
      <c r="J55" s="20">
        <v>2.23</v>
      </c>
      <c r="K55" s="24">
        <v>2.57</v>
      </c>
      <c r="L55" s="25">
        <v>7</v>
      </c>
      <c r="M55" s="25">
        <f t="shared" si="63"/>
        <v>109128.87999999999</v>
      </c>
      <c r="N55" s="26"/>
      <c r="O55" s="25">
        <f t="shared" si="435"/>
        <v>0</v>
      </c>
      <c r="P55" s="27"/>
      <c r="Q55" s="25">
        <f t="shared" si="436"/>
        <v>0</v>
      </c>
      <c r="R55" s="25"/>
      <c r="S55" s="25">
        <f t="shared" si="437"/>
        <v>0</v>
      </c>
      <c r="T55" s="25"/>
      <c r="U55" s="25">
        <f t="shared" si="438"/>
        <v>0</v>
      </c>
      <c r="V55" s="25"/>
      <c r="W55" s="25">
        <f t="shared" si="64"/>
        <v>0</v>
      </c>
      <c r="X55" s="25">
        <v>29</v>
      </c>
      <c r="Y55" s="25">
        <f t="shared" si="439"/>
        <v>452105.35999999993</v>
      </c>
      <c r="Z55" s="25">
        <v>3</v>
      </c>
      <c r="AA55" s="25">
        <f t="shared" si="440"/>
        <v>46769.51999999999</v>
      </c>
      <c r="AB55" s="25"/>
      <c r="AC55" s="25">
        <f t="shared" si="441"/>
        <v>0</v>
      </c>
      <c r="AD55" s="25"/>
      <c r="AE55" s="25">
        <f t="shared" si="442"/>
        <v>0</v>
      </c>
      <c r="AF55" s="25">
        <v>15</v>
      </c>
      <c r="AG55" s="25">
        <f t="shared" si="443"/>
        <v>233847.59999999998</v>
      </c>
      <c r="AH55" s="25"/>
      <c r="AI55" s="25">
        <f t="shared" si="444"/>
        <v>0</v>
      </c>
      <c r="AJ55" s="25"/>
      <c r="AK55" s="25">
        <f t="shared" si="445"/>
        <v>0</v>
      </c>
      <c r="AL55" s="25"/>
      <c r="AM55" s="25">
        <f t="shared" si="446"/>
        <v>0</v>
      </c>
      <c r="AN55" s="25"/>
      <c r="AO55" s="25">
        <f t="shared" si="447"/>
        <v>0</v>
      </c>
      <c r="AP55" s="25"/>
      <c r="AQ55" s="25">
        <f t="shared" si="448"/>
        <v>0</v>
      </c>
      <c r="AR55" s="25"/>
      <c r="AS55" s="25">
        <f t="shared" si="449"/>
        <v>0</v>
      </c>
      <c r="AT55" s="25">
        <v>34</v>
      </c>
      <c r="AU55" s="25">
        <f t="shared" si="450"/>
        <v>530054.55999999994</v>
      </c>
      <c r="AV55" s="25">
        <v>140</v>
      </c>
      <c r="AW55" s="25">
        <f t="shared" si="451"/>
        <v>2182577.6</v>
      </c>
      <c r="AX55" s="41">
        <v>68</v>
      </c>
      <c r="AY55" s="25">
        <f t="shared" si="452"/>
        <v>1060109.1199999999</v>
      </c>
      <c r="AZ55" s="25">
        <v>110</v>
      </c>
      <c r="BA55" s="25">
        <f t="shared" si="453"/>
        <v>1714882.4</v>
      </c>
      <c r="BB55" s="25">
        <v>17</v>
      </c>
      <c r="BC55" s="25">
        <f t="shared" si="454"/>
        <v>265027.27999999997</v>
      </c>
      <c r="BD55" s="25">
        <v>248</v>
      </c>
      <c r="BE55" s="25">
        <f t="shared" si="455"/>
        <v>3866280.3199999994</v>
      </c>
      <c r="BF55" s="25">
        <v>12</v>
      </c>
      <c r="BG55" s="25">
        <f t="shared" si="456"/>
        <v>187078.07999999996</v>
      </c>
      <c r="BH55" s="25">
        <v>23</v>
      </c>
      <c r="BI55" s="25">
        <f t="shared" si="457"/>
        <v>358566.31999999995</v>
      </c>
      <c r="BJ55" s="25"/>
      <c r="BK55" s="25">
        <f t="shared" si="458"/>
        <v>0</v>
      </c>
      <c r="BL55" s="25">
        <v>1</v>
      </c>
      <c r="BM55" s="25">
        <f t="shared" si="459"/>
        <v>15589.84</v>
      </c>
      <c r="BN55" s="25"/>
      <c r="BO55" s="25">
        <f t="shared" si="460"/>
        <v>0</v>
      </c>
      <c r="BP55" s="25"/>
      <c r="BQ55" s="25">
        <f t="shared" si="461"/>
        <v>0</v>
      </c>
      <c r="BR55" s="25">
        <v>5</v>
      </c>
      <c r="BS55" s="25">
        <f t="shared" si="462"/>
        <v>77949.2</v>
      </c>
      <c r="BT55" s="25"/>
      <c r="BU55" s="25">
        <f t="shared" si="463"/>
        <v>0</v>
      </c>
      <c r="BV55" s="25">
        <v>3</v>
      </c>
      <c r="BW55" s="25">
        <f t="shared" si="464"/>
        <v>46769.51999999999</v>
      </c>
      <c r="BX55" s="25"/>
      <c r="BY55" s="25">
        <f t="shared" si="465"/>
        <v>0</v>
      </c>
      <c r="BZ55" s="25">
        <v>3</v>
      </c>
      <c r="CA55" s="25">
        <f t="shared" si="466"/>
        <v>46769.51999999999</v>
      </c>
      <c r="CB55" s="25">
        <v>3</v>
      </c>
      <c r="CC55" s="25">
        <f t="shared" si="467"/>
        <v>46769.51999999999</v>
      </c>
      <c r="CD55" s="25">
        <v>4</v>
      </c>
      <c r="CE55" s="25">
        <f t="shared" si="468"/>
        <v>62359.360000000001</v>
      </c>
      <c r="CF55" s="25">
        <v>13</v>
      </c>
      <c r="CG55" s="25">
        <f t="shared" si="469"/>
        <v>202667.91999999998</v>
      </c>
      <c r="CH55" s="25">
        <v>1</v>
      </c>
      <c r="CI55" s="25">
        <f t="shared" si="470"/>
        <v>18707.808000000001</v>
      </c>
      <c r="CJ55" s="25">
        <v>20</v>
      </c>
      <c r="CK55" s="25">
        <f t="shared" si="471"/>
        <v>374156.16</v>
      </c>
      <c r="CL55" s="25">
        <v>4</v>
      </c>
      <c r="CM55" s="25">
        <f t="shared" si="472"/>
        <v>74831.232000000004</v>
      </c>
      <c r="CN55" s="25"/>
      <c r="CO55" s="25">
        <f t="shared" si="473"/>
        <v>0</v>
      </c>
      <c r="CP55" s="27"/>
      <c r="CQ55" s="25">
        <f t="shared" si="474"/>
        <v>0</v>
      </c>
      <c r="CR55" s="25"/>
      <c r="CS55" s="25">
        <f t="shared" si="475"/>
        <v>0</v>
      </c>
      <c r="CT55" s="25"/>
      <c r="CU55" s="25">
        <f t="shared" si="476"/>
        <v>0</v>
      </c>
      <c r="CV55" s="25"/>
      <c r="CW55" s="25">
        <f t="shared" si="477"/>
        <v>0</v>
      </c>
      <c r="CX55" s="25">
        <v>20</v>
      </c>
      <c r="CY55" s="25">
        <f t="shared" si="478"/>
        <v>374156.16</v>
      </c>
      <c r="CZ55" s="25">
        <v>5</v>
      </c>
      <c r="DA55" s="25">
        <f t="shared" si="479"/>
        <v>93539.04</v>
      </c>
      <c r="DB55" s="25"/>
      <c r="DC55" s="25">
        <f t="shared" si="480"/>
        <v>0</v>
      </c>
      <c r="DD55" s="25">
        <v>3</v>
      </c>
      <c r="DE55" s="25">
        <f t="shared" si="481"/>
        <v>56123.423999999992</v>
      </c>
      <c r="DF55" s="25">
        <v>23</v>
      </c>
      <c r="DG55" s="25">
        <f t="shared" si="482"/>
        <v>430279.58399999997</v>
      </c>
      <c r="DH55" s="25">
        <v>5</v>
      </c>
      <c r="DI55" s="25">
        <f t="shared" si="483"/>
        <v>93539.04</v>
      </c>
      <c r="DJ55" s="25">
        <v>1</v>
      </c>
      <c r="DK55" s="25">
        <f t="shared" si="484"/>
        <v>18707.808000000001</v>
      </c>
      <c r="DL55" s="25">
        <v>1</v>
      </c>
      <c r="DM55" s="25">
        <f t="shared" si="485"/>
        <v>18707.808000000001</v>
      </c>
      <c r="DN55" s="27"/>
      <c r="DO55" s="25">
        <f t="shared" si="486"/>
        <v>0</v>
      </c>
      <c r="DP55" s="25"/>
      <c r="DQ55" s="25">
        <f t="shared" si="487"/>
        <v>0</v>
      </c>
      <c r="DR55" s="25"/>
      <c r="DS55" s="25">
        <f t="shared" si="488"/>
        <v>0</v>
      </c>
      <c r="DT55" s="28">
        <v>2</v>
      </c>
      <c r="DU55" s="25">
        <f t="shared" si="489"/>
        <v>57236.983999999997</v>
      </c>
      <c r="DV55" s="25"/>
      <c r="DW55" s="25">
        <f t="shared" si="490"/>
        <v>0</v>
      </c>
      <c r="DX55" s="25"/>
      <c r="DY55" s="29">
        <f t="shared" si="491"/>
        <v>0</v>
      </c>
      <c r="DZ55" s="25"/>
      <c r="EA55" s="25">
        <f t="shared" si="492"/>
        <v>0</v>
      </c>
      <c r="EB55" s="25"/>
      <c r="EC55" s="25">
        <f t="shared" si="493"/>
        <v>0</v>
      </c>
      <c r="ED55" s="25"/>
      <c r="EE55" s="25">
        <f t="shared" si="62"/>
        <v>0</v>
      </c>
      <c r="EF55" s="27"/>
      <c r="EG55" s="25">
        <f t="shared" si="65"/>
        <v>0</v>
      </c>
      <c r="EH55" s="30">
        <f t="shared" si="66"/>
        <v>823</v>
      </c>
      <c r="EI55" s="30">
        <f t="shared" si="66"/>
        <v>13115286.967999997</v>
      </c>
    </row>
    <row r="56" spans="1:139" ht="30" x14ac:dyDescent="0.25">
      <c r="A56" s="17"/>
      <c r="B56" s="18">
        <v>28</v>
      </c>
      <c r="C56" s="32" t="s">
        <v>192</v>
      </c>
      <c r="D56" s="20">
        <v>11480</v>
      </c>
      <c r="E56" s="21">
        <v>1.1599999999999999</v>
      </c>
      <c r="F56" s="39">
        <v>1</v>
      </c>
      <c r="G56" s="23"/>
      <c r="H56" s="20">
        <v>1.4</v>
      </c>
      <c r="I56" s="20">
        <v>1.68</v>
      </c>
      <c r="J56" s="20">
        <v>2.23</v>
      </c>
      <c r="K56" s="24">
        <v>2.57</v>
      </c>
      <c r="L56" s="25">
        <v>0</v>
      </c>
      <c r="M56" s="25">
        <f t="shared" si="63"/>
        <v>0</v>
      </c>
      <c r="N56" s="26"/>
      <c r="O56" s="25">
        <f t="shared" si="435"/>
        <v>0</v>
      </c>
      <c r="P56" s="27">
        <v>0</v>
      </c>
      <c r="Q56" s="25">
        <f t="shared" si="436"/>
        <v>0</v>
      </c>
      <c r="R56" s="25">
        <v>0</v>
      </c>
      <c r="S56" s="25">
        <f t="shared" si="437"/>
        <v>0</v>
      </c>
      <c r="T56" s="25"/>
      <c r="U56" s="25">
        <f t="shared" si="438"/>
        <v>0</v>
      </c>
      <c r="V56" s="25"/>
      <c r="W56" s="25">
        <f t="shared" si="64"/>
        <v>0</v>
      </c>
      <c r="X56" s="25">
        <v>0</v>
      </c>
      <c r="Y56" s="25">
        <f t="shared" si="439"/>
        <v>0</v>
      </c>
      <c r="Z56" s="25"/>
      <c r="AA56" s="25">
        <f t="shared" si="440"/>
        <v>0</v>
      </c>
      <c r="AB56" s="25"/>
      <c r="AC56" s="25">
        <f t="shared" si="441"/>
        <v>0</v>
      </c>
      <c r="AD56" s="25">
        <v>0</v>
      </c>
      <c r="AE56" s="25">
        <f t="shared" si="442"/>
        <v>0</v>
      </c>
      <c r="AF56" s="25"/>
      <c r="AG56" s="25">
        <f t="shared" si="443"/>
        <v>0</v>
      </c>
      <c r="AH56" s="25"/>
      <c r="AI56" s="25">
        <f t="shared" si="444"/>
        <v>0</v>
      </c>
      <c r="AJ56" s="25">
        <v>0</v>
      </c>
      <c r="AK56" s="25">
        <f t="shared" si="445"/>
        <v>0</v>
      </c>
      <c r="AL56" s="25"/>
      <c r="AM56" s="25">
        <f t="shared" si="446"/>
        <v>0</v>
      </c>
      <c r="AN56" s="25">
        <v>0</v>
      </c>
      <c r="AO56" s="25">
        <f t="shared" si="447"/>
        <v>0</v>
      </c>
      <c r="AP56" s="25"/>
      <c r="AQ56" s="25">
        <f t="shared" si="448"/>
        <v>0</v>
      </c>
      <c r="AR56" s="25"/>
      <c r="AS56" s="25">
        <f t="shared" si="449"/>
        <v>0</v>
      </c>
      <c r="AT56" s="25">
        <v>0</v>
      </c>
      <c r="AU56" s="25">
        <f t="shared" si="450"/>
        <v>0</v>
      </c>
      <c r="AV56" s="25"/>
      <c r="AW56" s="25">
        <f t="shared" si="451"/>
        <v>0</v>
      </c>
      <c r="AX56" s="41"/>
      <c r="AY56" s="25">
        <f t="shared" si="452"/>
        <v>0</v>
      </c>
      <c r="AZ56" s="25"/>
      <c r="BA56" s="25">
        <f t="shared" si="453"/>
        <v>0</v>
      </c>
      <c r="BB56" s="25"/>
      <c r="BC56" s="25">
        <f t="shared" si="454"/>
        <v>0</v>
      </c>
      <c r="BD56" s="25"/>
      <c r="BE56" s="25">
        <f t="shared" si="455"/>
        <v>0</v>
      </c>
      <c r="BF56" s="25"/>
      <c r="BG56" s="25">
        <f t="shared" si="456"/>
        <v>0</v>
      </c>
      <c r="BH56" s="25">
        <v>1</v>
      </c>
      <c r="BI56" s="25">
        <f t="shared" si="457"/>
        <v>18643.519999999997</v>
      </c>
      <c r="BJ56" s="25"/>
      <c r="BK56" s="25">
        <f t="shared" si="458"/>
        <v>0</v>
      </c>
      <c r="BL56" s="25"/>
      <c r="BM56" s="25">
        <f t="shared" si="459"/>
        <v>0</v>
      </c>
      <c r="BN56" s="25"/>
      <c r="BO56" s="25">
        <f t="shared" si="460"/>
        <v>0</v>
      </c>
      <c r="BP56" s="25"/>
      <c r="BQ56" s="25">
        <f t="shared" si="461"/>
        <v>0</v>
      </c>
      <c r="BR56" s="25"/>
      <c r="BS56" s="25">
        <f t="shared" si="462"/>
        <v>0</v>
      </c>
      <c r="BT56" s="25"/>
      <c r="BU56" s="25">
        <f t="shared" si="463"/>
        <v>0</v>
      </c>
      <c r="BV56" s="25">
        <v>0</v>
      </c>
      <c r="BW56" s="25">
        <f t="shared" si="464"/>
        <v>0</v>
      </c>
      <c r="BX56" s="25">
        <v>0</v>
      </c>
      <c r="BY56" s="25">
        <f t="shared" si="465"/>
        <v>0</v>
      </c>
      <c r="BZ56" s="25">
        <v>0</v>
      </c>
      <c r="CA56" s="25">
        <f t="shared" si="466"/>
        <v>0</v>
      </c>
      <c r="CB56" s="25">
        <v>0</v>
      </c>
      <c r="CC56" s="25">
        <f t="shared" si="467"/>
        <v>0</v>
      </c>
      <c r="CD56" s="25">
        <v>0</v>
      </c>
      <c r="CE56" s="25">
        <f t="shared" si="468"/>
        <v>0</v>
      </c>
      <c r="CF56" s="25"/>
      <c r="CG56" s="25">
        <f t="shared" si="469"/>
        <v>0</v>
      </c>
      <c r="CH56" s="25">
        <v>1</v>
      </c>
      <c r="CI56" s="25">
        <f t="shared" si="470"/>
        <v>22372.223999999998</v>
      </c>
      <c r="CJ56" s="25">
        <v>0</v>
      </c>
      <c r="CK56" s="25">
        <f t="shared" si="471"/>
        <v>0</v>
      </c>
      <c r="CL56" s="25"/>
      <c r="CM56" s="25">
        <f t="shared" si="472"/>
        <v>0</v>
      </c>
      <c r="CN56" s="25">
        <v>0</v>
      </c>
      <c r="CO56" s="25">
        <f t="shared" si="473"/>
        <v>0</v>
      </c>
      <c r="CP56" s="27">
        <v>0</v>
      </c>
      <c r="CQ56" s="25">
        <f t="shared" si="474"/>
        <v>0</v>
      </c>
      <c r="CR56" s="25"/>
      <c r="CS56" s="25">
        <f t="shared" si="475"/>
        <v>0</v>
      </c>
      <c r="CT56" s="25"/>
      <c r="CU56" s="25">
        <f t="shared" si="476"/>
        <v>0</v>
      </c>
      <c r="CV56" s="25">
        <v>0</v>
      </c>
      <c r="CW56" s="25">
        <f t="shared" si="477"/>
        <v>0</v>
      </c>
      <c r="CX56" s="25"/>
      <c r="CY56" s="25">
        <f t="shared" si="478"/>
        <v>0</v>
      </c>
      <c r="CZ56" s="25">
        <v>0</v>
      </c>
      <c r="DA56" s="25">
        <f t="shared" si="479"/>
        <v>0</v>
      </c>
      <c r="DB56" s="25">
        <v>0</v>
      </c>
      <c r="DC56" s="25">
        <f t="shared" si="480"/>
        <v>0</v>
      </c>
      <c r="DD56" s="25"/>
      <c r="DE56" s="25">
        <f t="shared" si="481"/>
        <v>0</v>
      </c>
      <c r="DF56" s="25"/>
      <c r="DG56" s="25">
        <f t="shared" si="482"/>
        <v>0</v>
      </c>
      <c r="DH56" s="25">
        <v>1</v>
      </c>
      <c r="DI56" s="25">
        <f t="shared" si="483"/>
        <v>22372.223999999998</v>
      </c>
      <c r="DJ56" s="25"/>
      <c r="DK56" s="25">
        <f t="shared" si="484"/>
        <v>0</v>
      </c>
      <c r="DL56" s="25"/>
      <c r="DM56" s="25">
        <f t="shared" si="485"/>
        <v>0</v>
      </c>
      <c r="DN56" s="27"/>
      <c r="DO56" s="25">
        <f t="shared" si="486"/>
        <v>0</v>
      </c>
      <c r="DP56" s="25"/>
      <c r="DQ56" s="25">
        <f t="shared" si="487"/>
        <v>0</v>
      </c>
      <c r="DR56" s="25">
        <v>0</v>
      </c>
      <c r="DS56" s="25">
        <f t="shared" si="488"/>
        <v>0</v>
      </c>
      <c r="DT56" s="28">
        <v>0</v>
      </c>
      <c r="DU56" s="25">
        <f t="shared" si="489"/>
        <v>0</v>
      </c>
      <c r="DV56" s="25"/>
      <c r="DW56" s="25">
        <f t="shared" si="490"/>
        <v>0</v>
      </c>
      <c r="DX56" s="25"/>
      <c r="DY56" s="29">
        <f t="shared" si="491"/>
        <v>0</v>
      </c>
      <c r="DZ56" s="25"/>
      <c r="EA56" s="25">
        <f t="shared" si="492"/>
        <v>0</v>
      </c>
      <c r="EB56" s="25"/>
      <c r="EC56" s="25">
        <f t="shared" si="493"/>
        <v>0</v>
      </c>
      <c r="ED56" s="25"/>
      <c r="EE56" s="25">
        <f t="shared" si="62"/>
        <v>0</v>
      </c>
      <c r="EF56" s="27"/>
      <c r="EG56" s="25">
        <f t="shared" si="65"/>
        <v>0</v>
      </c>
      <c r="EH56" s="30">
        <f t="shared" si="66"/>
        <v>3</v>
      </c>
      <c r="EI56" s="30">
        <f t="shared" si="66"/>
        <v>63387.967999999993</v>
      </c>
    </row>
    <row r="57" spans="1:139" s="44" customFormat="1" ht="30" x14ac:dyDescent="0.25">
      <c r="A57" s="17"/>
      <c r="B57" s="18">
        <v>29</v>
      </c>
      <c r="C57" s="32" t="s">
        <v>193</v>
      </c>
      <c r="D57" s="20">
        <v>11480</v>
      </c>
      <c r="E57" s="21">
        <v>0.97</v>
      </c>
      <c r="F57" s="39">
        <v>1</v>
      </c>
      <c r="G57" s="23"/>
      <c r="H57" s="20">
        <v>1.4</v>
      </c>
      <c r="I57" s="20">
        <v>1.68</v>
      </c>
      <c r="J57" s="20">
        <v>2.23</v>
      </c>
      <c r="K57" s="24">
        <v>2.57</v>
      </c>
      <c r="L57" s="25"/>
      <c r="M57" s="25">
        <f t="shared" si="63"/>
        <v>0</v>
      </c>
      <c r="N57" s="26"/>
      <c r="O57" s="25">
        <f t="shared" si="435"/>
        <v>0</v>
      </c>
      <c r="P57" s="27"/>
      <c r="Q57" s="25">
        <f t="shared" si="436"/>
        <v>0</v>
      </c>
      <c r="R57" s="25"/>
      <c r="S57" s="25">
        <f t="shared" si="437"/>
        <v>0</v>
      </c>
      <c r="T57" s="25"/>
      <c r="U57" s="25">
        <f t="shared" si="438"/>
        <v>0</v>
      </c>
      <c r="V57" s="25"/>
      <c r="W57" s="25">
        <f t="shared" si="64"/>
        <v>0</v>
      </c>
      <c r="X57" s="25"/>
      <c r="Y57" s="25">
        <f t="shared" si="439"/>
        <v>0</v>
      </c>
      <c r="Z57" s="25"/>
      <c r="AA57" s="25">
        <f t="shared" si="440"/>
        <v>0</v>
      </c>
      <c r="AB57" s="25"/>
      <c r="AC57" s="25">
        <f t="shared" si="441"/>
        <v>0</v>
      </c>
      <c r="AD57" s="25"/>
      <c r="AE57" s="25">
        <f t="shared" si="442"/>
        <v>0</v>
      </c>
      <c r="AF57" s="25"/>
      <c r="AG57" s="25">
        <f t="shared" si="443"/>
        <v>0</v>
      </c>
      <c r="AH57" s="25"/>
      <c r="AI57" s="25">
        <f t="shared" si="444"/>
        <v>0</v>
      </c>
      <c r="AJ57" s="25"/>
      <c r="AK57" s="25">
        <f t="shared" si="445"/>
        <v>0</v>
      </c>
      <c r="AL57" s="42"/>
      <c r="AM57" s="25">
        <f t="shared" si="446"/>
        <v>0</v>
      </c>
      <c r="AN57" s="25"/>
      <c r="AO57" s="25">
        <f t="shared" si="447"/>
        <v>0</v>
      </c>
      <c r="AP57" s="25"/>
      <c r="AQ57" s="25">
        <f t="shared" si="448"/>
        <v>0</v>
      </c>
      <c r="AR57" s="25"/>
      <c r="AS57" s="25">
        <f t="shared" si="449"/>
        <v>0</v>
      </c>
      <c r="AT57" s="25"/>
      <c r="AU57" s="25">
        <f t="shared" si="450"/>
        <v>0</v>
      </c>
      <c r="AV57" s="25"/>
      <c r="AW57" s="25">
        <f t="shared" si="451"/>
        <v>0</v>
      </c>
      <c r="AX57" s="41"/>
      <c r="AY57" s="25">
        <f t="shared" si="452"/>
        <v>0</v>
      </c>
      <c r="AZ57" s="25"/>
      <c r="BA57" s="25">
        <f t="shared" si="453"/>
        <v>0</v>
      </c>
      <c r="BB57" s="25"/>
      <c r="BC57" s="25">
        <f t="shared" si="454"/>
        <v>0</v>
      </c>
      <c r="BD57" s="25"/>
      <c r="BE57" s="25">
        <f t="shared" si="455"/>
        <v>0</v>
      </c>
      <c r="BF57" s="25">
        <v>20</v>
      </c>
      <c r="BG57" s="25">
        <f t="shared" si="456"/>
        <v>311796.8</v>
      </c>
      <c r="BH57" s="25"/>
      <c r="BI57" s="25">
        <f t="shared" si="457"/>
        <v>0</v>
      </c>
      <c r="BJ57" s="25"/>
      <c r="BK57" s="25">
        <f t="shared" si="458"/>
        <v>0</v>
      </c>
      <c r="BL57" s="25"/>
      <c r="BM57" s="25">
        <f t="shared" si="459"/>
        <v>0</v>
      </c>
      <c r="BN57" s="25">
        <v>8</v>
      </c>
      <c r="BO57" s="25">
        <f t="shared" si="460"/>
        <v>124718.72</v>
      </c>
      <c r="BP57" s="25"/>
      <c r="BQ57" s="25">
        <f t="shared" si="461"/>
        <v>0</v>
      </c>
      <c r="BR57" s="25"/>
      <c r="BS57" s="25">
        <f t="shared" si="462"/>
        <v>0</v>
      </c>
      <c r="BT57" s="25"/>
      <c r="BU57" s="25">
        <f t="shared" si="463"/>
        <v>0</v>
      </c>
      <c r="BV57" s="25"/>
      <c r="BW57" s="25">
        <f t="shared" si="464"/>
        <v>0</v>
      </c>
      <c r="BX57" s="25"/>
      <c r="BY57" s="25">
        <f t="shared" si="465"/>
        <v>0</v>
      </c>
      <c r="BZ57" s="25"/>
      <c r="CA57" s="25">
        <f t="shared" si="466"/>
        <v>0</v>
      </c>
      <c r="CB57" s="25"/>
      <c r="CC57" s="25">
        <f t="shared" si="467"/>
        <v>0</v>
      </c>
      <c r="CD57" s="25"/>
      <c r="CE57" s="25">
        <f t="shared" si="468"/>
        <v>0</v>
      </c>
      <c r="CF57" s="25"/>
      <c r="CG57" s="25">
        <f t="shared" si="469"/>
        <v>0</v>
      </c>
      <c r="CH57" s="25"/>
      <c r="CI57" s="25">
        <f t="shared" si="470"/>
        <v>0</v>
      </c>
      <c r="CJ57" s="25"/>
      <c r="CK57" s="25">
        <f t="shared" si="471"/>
        <v>0</v>
      </c>
      <c r="CL57" s="25"/>
      <c r="CM57" s="25">
        <f t="shared" si="472"/>
        <v>0</v>
      </c>
      <c r="CN57" s="25"/>
      <c r="CO57" s="25">
        <f t="shared" si="473"/>
        <v>0</v>
      </c>
      <c r="CP57" s="27">
        <v>18</v>
      </c>
      <c r="CQ57" s="25">
        <f t="shared" si="474"/>
        <v>336740.54399999999</v>
      </c>
      <c r="CR57" s="25"/>
      <c r="CS57" s="25">
        <f t="shared" si="475"/>
        <v>0</v>
      </c>
      <c r="CT57" s="25"/>
      <c r="CU57" s="25">
        <f t="shared" si="476"/>
        <v>0</v>
      </c>
      <c r="CV57" s="25"/>
      <c r="CW57" s="25">
        <f t="shared" si="477"/>
        <v>0</v>
      </c>
      <c r="CX57" s="25">
        <v>1</v>
      </c>
      <c r="CY57" s="25">
        <f t="shared" si="478"/>
        <v>18707.808000000001</v>
      </c>
      <c r="CZ57" s="25"/>
      <c r="DA57" s="25">
        <f t="shared" si="479"/>
        <v>0</v>
      </c>
      <c r="DB57" s="25"/>
      <c r="DC57" s="25">
        <f t="shared" si="480"/>
        <v>0</v>
      </c>
      <c r="DD57" s="25"/>
      <c r="DE57" s="25">
        <f t="shared" si="481"/>
        <v>0</v>
      </c>
      <c r="DF57" s="25"/>
      <c r="DG57" s="25">
        <f t="shared" si="482"/>
        <v>0</v>
      </c>
      <c r="DH57" s="25"/>
      <c r="DI57" s="25">
        <f t="shared" si="483"/>
        <v>0</v>
      </c>
      <c r="DJ57" s="25"/>
      <c r="DK57" s="25">
        <f t="shared" si="484"/>
        <v>0</v>
      </c>
      <c r="DL57" s="25"/>
      <c r="DM57" s="25">
        <f t="shared" si="485"/>
        <v>0</v>
      </c>
      <c r="DN57" s="27"/>
      <c r="DO57" s="25">
        <f t="shared" si="486"/>
        <v>0</v>
      </c>
      <c r="DP57" s="25">
        <v>30</v>
      </c>
      <c r="DQ57" s="25">
        <f t="shared" si="487"/>
        <v>561234.24</v>
      </c>
      <c r="DR57" s="25"/>
      <c r="DS57" s="25">
        <f t="shared" si="488"/>
        <v>0</v>
      </c>
      <c r="DT57" s="28"/>
      <c r="DU57" s="25">
        <f t="shared" si="489"/>
        <v>0</v>
      </c>
      <c r="DV57" s="42"/>
      <c r="DW57" s="25">
        <f t="shared" si="490"/>
        <v>0</v>
      </c>
      <c r="DX57" s="25"/>
      <c r="DY57" s="29">
        <f t="shared" si="491"/>
        <v>0</v>
      </c>
      <c r="DZ57" s="25"/>
      <c r="EA57" s="25">
        <f t="shared" si="492"/>
        <v>0</v>
      </c>
      <c r="EB57" s="25"/>
      <c r="EC57" s="25">
        <f t="shared" si="493"/>
        <v>0</v>
      </c>
      <c r="ED57" s="25"/>
      <c r="EE57" s="25">
        <f t="shared" si="62"/>
        <v>0</v>
      </c>
      <c r="EF57" s="27"/>
      <c r="EG57" s="25">
        <f t="shared" si="65"/>
        <v>0</v>
      </c>
      <c r="EH57" s="30">
        <f t="shared" si="66"/>
        <v>77</v>
      </c>
      <c r="EI57" s="30">
        <f t="shared" si="66"/>
        <v>1353198.112</v>
      </c>
    </row>
    <row r="58" spans="1:139" ht="24.75" customHeight="1" x14ac:dyDescent="0.25">
      <c r="A58" s="17"/>
      <c r="B58" s="18">
        <v>30</v>
      </c>
      <c r="C58" s="19" t="s">
        <v>194</v>
      </c>
      <c r="D58" s="20">
        <v>11480</v>
      </c>
      <c r="E58" s="21">
        <v>0.52</v>
      </c>
      <c r="F58" s="39">
        <v>1</v>
      </c>
      <c r="G58" s="23"/>
      <c r="H58" s="20">
        <v>1.4</v>
      </c>
      <c r="I58" s="20">
        <v>1.68</v>
      </c>
      <c r="J58" s="20">
        <v>2.23</v>
      </c>
      <c r="K58" s="24">
        <v>2.57</v>
      </c>
      <c r="L58" s="25">
        <v>0</v>
      </c>
      <c r="M58" s="25">
        <f t="shared" si="63"/>
        <v>0</v>
      </c>
      <c r="N58" s="26"/>
      <c r="O58" s="25">
        <f t="shared" si="435"/>
        <v>0</v>
      </c>
      <c r="P58" s="27">
        <v>0</v>
      </c>
      <c r="Q58" s="25">
        <f t="shared" si="436"/>
        <v>0</v>
      </c>
      <c r="R58" s="25">
        <v>0</v>
      </c>
      <c r="S58" s="25">
        <f t="shared" si="437"/>
        <v>0</v>
      </c>
      <c r="T58" s="25"/>
      <c r="U58" s="25">
        <f t="shared" si="438"/>
        <v>0</v>
      </c>
      <c r="V58" s="25"/>
      <c r="W58" s="25">
        <f t="shared" si="64"/>
        <v>0</v>
      </c>
      <c r="X58" s="25">
        <v>0</v>
      </c>
      <c r="Y58" s="25">
        <f t="shared" si="439"/>
        <v>0</v>
      </c>
      <c r="Z58" s="25">
        <v>0</v>
      </c>
      <c r="AA58" s="25">
        <f t="shared" si="440"/>
        <v>0</v>
      </c>
      <c r="AB58" s="25"/>
      <c r="AC58" s="25">
        <f t="shared" si="441"/>
        <v>0</v>
      </c>
      <c r="AD58" s="25"/>
      <c r="AE58" s="25">
        <f t="shared" si="442"/>
        <v>0</v>
      </c>
      <c r="AF58" s="25"/>
      <c r="AG58" s="25">
        <f t="shared" si="443"/>
        <v>0</v>
      </c>
      <c r="AH58" s="25"/>
      <c r="AI58" s="25">
        <f t="shared" si="444"/>
        <v>0</v>
      </c>
      <c r="AJ58" s="25"/>
      <c r="AK58" s="25">
        <f t="shared" si="445"/>
        <v>0</v>
      </c>
      <c r="AL58" s="25"/>
      <c r="AM58" s="25">
        <f t="shared" si="446"/>
        <v>0</v>
      </c>
      <c r="AN58" s="25">
        <v>0</v>
      </c>
      <c r="AO58" s="25">
        <f t="shared" si="447"/>
        <v>0</v>
      </c>
      <c r="AP58" s="25"/>
      <c r="AQ58" s="25">
        <f t="shared" si="448"/>
        <v>0</v>
      </c>
      <c r="AR58" s="25"/>
      <c r="AS58" s="25">
        <f t="shared" si="449"/>
        <v>0</v>
      </c>
      <c r="AT58" s="25"/>
      <c r="AU58" s="25">
        <f t="shared" si="450"/>
        <v>0</v>
      </c>
      <c r="AV58" s="25"/>
      <c r="AW58" s="25">
        <f t="shared" si="451"/>
        <v>0</v>
      </c>
      <c r="AX58" s="41"/>
      <c r="AY58" s="25">
        <f t="shared" si="452"/>
        <v>0</v>
      </c>
      <c r="AZ58" s="25"/>
      <c r="BA58" s="25">
        <f t="shared" si="453"/>
        <v>0</v>
      </c>
      <c r="BB58" s="25">
        <v>1</v>
      </c>
      <c r="BC58" s="25">
        <f t="shared" si="454"/>
        <v>8357.44</v>
      </c>
      <c r="BD58" s="25"/>
      <c r="BE58" s="25">
        <f t="shared" si="455"/>
        <v>0</v>
      </c>
      <c r="BF58" s="25"/>
      <c r="BG58" s="25">
        <f t="shared" si="456"/>
        <v>0</v>
      </c>
      <c r="BH58" s="25"/>
      <c r="BI58" s="25">
        <f t="shared" si="457"/>
        <v>0</v>
      </c>
      <c r="BJ58" s="25"/>
      <c r="BK58" s="25">
        <f t="shared" si="458"/>
        <v>0</v>
      </c>
      <c r="BL58" s="25"/>
      <c r="BM58" s="25">
        <f t="shared" si="459"/>
        <v>0</v>
      </c>
      <c r="BN58" s="25"/>
      <c r="BO58" s="25">
        <f t="shared" si="460"/>
        <v>0</v>
      </c>
      <c r="BP58" s="25"/>
      <c r="BQ58" s="25">
        <f t="shared" si="461"/>
        <v>0</v>
      </c>
      <c r="BR58" s="25"/>
      <c r="BS58" s="25">
        <f t="shared" si="462"/>
        <v>0</v>
      </c>
      <c r="BT58" s="25"/>
      <c r="BU58" s="25">
        <f t="shared" si="463"/>
        <v>0</v>
      </c>
      <c r="BV58" s="25">
        <v>0</v>
      </c>
      <c r="BW58" s="25">
        <f t="shared" si="464"/>
        <v>0</v>
      </c>
      <c r="BX58" s="25">
        <v>0</v>
      </c>
      <c r="BY58" s="25">
        <f t="shared" si="465"/>
        <v>0</v>
      </c>
      <c r="BZ58" s="25">
        <v>3</v>
      </c>
      <c r="CA58" s="25">
        <f t="shared" si="466"/>
        <v>25072.319999999996</v>
      </c>
      <c r="CB58" s="25"/>
      <c r="CC58" s="25">
        <f t="shared" si="467"/>
        <v>0</v>
      </c>
      <c r="CD58" s="25">
        <v>1</v>
      </c>
      <c r="CE58" s="25">
        <f t="shared" si="468"/>
        <v>8357.44</v>
      </c>
      <c r="CF58" s="25"/>
      <c r="CG58" s="25">
        <f t="shared" si="469"/>
        <v>0</v>
      </c>
      <c r="CH58" s="25">
        <v>0</v>
      </c>
      <c r="CI58" s="25">
        <f t="shared" si="470"/>
        <v>0</v>
      </c>
      <c r="CJ58" s="25">
        <v>0</v>
      </c>
      <c r="CK58" s="25">
        <f t="shared" si="471"/>
        <v>0</v>
      </c>
      <c r="CL58" s="25">
        <v>0</v>
      </c>
      <c r="CM58" s="25">
        <f t="shared" si="472"/>
        <v>0</v>
      </c>
      <c r="CN58" s="25"/>
      <c r="CO58" s="25">
        <f t="shared" si="473"/>
        <v>0</v>
      </c>
      <c r="CP58" s="27"/>
      <c r="CQ58" s="25">
        <f t="shared" si="474"/>
        <v>0</v>
      </c>
      <c r="CR58" s="25"/>
      <c r="CS58" s="25">
        <f t="shared" si="475"/>
        <v>0</v>
      </c>
      <c r="CT58" s="25"/>
      <c r="CU58" s="25">
        <f t="shared" si="476"/>
        <v>0</v>
      </c>
      <c r="CV58" s="25">
        <v>0</v>
      </c>
      <c r="CW58" s="25">
        <f t="shared" si="477"/>
        <v>0</v>
      </c>
      <c r="CX58" s="25">
        <v>5</v>
      </c>
      <c r="CY58" s="25">
        <f t="shared" si="478"/>
        <v>50144.639999999999</v>
      </c>
      <c r="CZ58" s="25">
        <v>1</v>
      </c>
      <c r="DA58" s="25">
        <f t="shared" si="479"/>
        <v>10028.928</v>
      </c>
      <c r="DB58" s="25">
        <v>3</v>
      </c>
      <c r="DC58" s="25">
        <f t="shared" si="480"/>
        <v>30086.783999999996</v>
      </c>
      <c r="DD58" s="25"/>
      <c r="DE58" s="25">
        <f t="shared" si="481"/>
        <v>0</v>
      </c>
      <c r="DF58" s="25">
        <v>5</v>
      </c>
      <c r="DG58" s="25">
        <f t="shared" si="482"/>
        <v>50144.639999999999</v>
      </c>
      <c r="DH58" s="25"/>
      <c r="DI58" s="25">
        <f t="shared" si="483"/>
        <v>0</v>
      </c>
      <c r="DJ58" s="25"/>
      <c r="DK58" s="25">
        <f t="shared" si="484"/>
        <v>0</v>
      </c>
      <c r="DL58" s="25"/>
      <c r="DM58" s="25">
        <f t="shared" si="485"/>
        <v>0</v>
      </c>
      <c r="DN58" s="27"/>
      <c r="DO58" s="25">
        <f t="shared" si="486"/>
        <v>0</v>
      </c>
      <c r="DP58" s="25">
        <v>3</v>
      </c>
      <c r="DQ58" s="25">
        <f t="shared" si="487"/>
        <v>30086.783999999996</v>
      </c>
      <c r="DR58" s="25">
        <v>3</v>
      </c>
      <c r="DS58" s="25">
        <f t="shared" si="488"/>
        <v>39936.623999999996</v>
      </c>
      <c r="DT58" s="28">
        <v>0</v>
      </c>
      <c r="DU58" s="25">
        <f t="shared" si="489"/>
        <v>0</v>
      </c>
      <c r="DV58" s="25"/>
      <c r="DW58" s="25">
        <f t="shared" si="490"/>
        <v>0</v>
      </c>
      <c r="DX58" s="25"/>
      <c r="DY58" s="29">
        <f t="shared" si="491"/>
        <v>0</v>
      </c>
      <c r="DZ58" s="25"/>
      <c r="EA58" s="25">
        <f t="shared" si="492"/>
        <v>0</v>
      </c>
      <c r="EB58" s="25"/>
      <c r="EC58" s="25">
        <f t="shared" si="493"/>
        <v>0</v>
      </c>
      <c r="ED58" s="25"/>
      <c r="EE58" s="25">
        <f t="shared" si="62"/>
        <v>0</v>
      </c>
      <c r="EF58" s="27"/>
      <c r="EG58" s="25">
        <f t="shared" si="65"/>
        <v>0</v>
      </c>
      <c r="EH58" s="30">
        <f t="shared" si="66"/>
        <v>25</v>
      </c>
      <c r="EI58" s="30">
        <f t="shared" si="66"/>
        <v>252215.59999999998</v>
      </c>
    </row>
    <row r="59" spans="1:139" ht="30" x14ac:dyDescent="0.25">
      <c r="A59" s="17"/>
      <c r="B59" s="18">
        <v>31</v>
      </c>
      <c r="C59" s="19" t="s">
        <v>195</v>
      </c>
      <c r="D59" s="20">
        <v>11480</v>
      </c>
      <c r="E59" s="21">
        <v>0.65</v>
      </c>
      <c r="F59" s="39">
        <v>1</v>
      </c>
      <c r="G59" s="23"/>
      <c r="H59" s="20">
        <v>1.4</v>
      </c>
      <c r="I59" s="20">
        <v>1.68</v>
      </c>
      <c r="J59" s="20">
        <v>2.23</v>
      </c>
      <c r="K59" s="24">
        <v>2.57</v>
      </c>
      <c r="L59" s="25"/>
      <c r="M59" s="25">
        <f t="shared" si="63"/>
        <v>0</v>
      </c>
      <c r="N59" s="26"/>
      <c r="O59" s="25">
        <f t="shared" si="435"/>
        <v>0</v>
      </c>
      <c r="P59" s="27"/>
      <c r="Q59" s="25">
        <f t="shared" si="436"/>
        <v>0</v>
      </c>
      <c r="R59" s="25"/>
      <c r="S59" s="25">
        <f t="shared" si="437"/>
        <v>0</v>
      </c>
      <c r="T59" s="25"/>
      <c r="U59" s="25">
        <f t="shared" si="438"/>
        <v>0</v>
      </c>
      <c r="V59" s="25"/>
      <c r="W59" s="25">
        <f t="shared" si="64"/>
        <v>0</v>
      </c>
      <c r="X59" s="25"/>
      <c r="Y59" s="25">
        <f t="shared" si="439"/>
        <v>0</v>
      </c>
      <c r="Z59" s="25"/>
      <c r="AA59" s="25">
        <f t="shared" si="440"/>
        <v>0</v>
      </c>
      <c r="AB59" s="25"/>
      <c r="AC59" s="25">
        <f t="shared" si="441"/>
        <v>0</v>
      </c>
      <c r="AD59" s="25"/>
      <c r="AE59" s="25">
        <f t="shared" si="442"/>
        <v>0</v>
      </c>
      <c r="AF59" s="25"/>
      <c r="AG59" s="25">
        <f t="shared" si="443"/>
        <v>0</v>
      </c>
      <c r="AH59" s="25"/>
      <c r="AI59" s="25">
        <f t="shared" si="444"/>
        <v>0</v>
      </c>
      <c r="AJ59" s="25"/>
      <c r="AK59" s="25">
        <f t="shared" si="445"/>
        <v>0</v>
      </c>
      <c r="AL59" s="26"/>
      <c r="AM59" s="25">
        <f t="shared" si="446"/>
        <v>0</v>
      </c>
      <c r="AN59" s="25"/>
      <c r="AO59" s="25">
        <f t="shared" si="447"/>
        <v>0</v>
      </c>
      <c r="AP59" s="25"/>
      <c r="AQ59" s="25">
        <f t="shared" si="448"/>
        <v>0</v>
      </c>
      <c r="AR59" s="25"/>
      <c r="AS59" s="25">
        <f t="shared" si="449"/>
        <v>0</v>
      </c>
      <c r="AT59" s="25"/>
      <c r="AU59" s="25">
        <f t="shared" si="450"/>
        <v>0</v>
      </c>
      <c r="AV59" s="25"/>
      <c r="AW59" s="25">
        <f t="shared" si="451"/>
        <v>0</v>
      </c>
      <c r="AX59" s="41"/>
      <c r="AY59" s="25">
        <f t="shared" si="452"/>
        <v>0</v>
      </c>
      <c r="AZ59" s="25">
        <v>225</v>
      </c>
      <c r="BA59" s="25">
        <f t="shared" si="453"/>
        <v>2350530</v>
      </c>
      <c r="BB59" s="25">
        <v>27</v>
      </c>
      <c r="BC59" s="25">
        <f t="shared" si="454"/>
        <v>282063.59999999998</v>
      </c>
      <c r="BD59" s="25"/>
      <c r="BE59" s="25">
        <f t="shared" si="455"/>
        <v>0</v>
      </c>
      <c r="BF59" s="25">
        <v>73</v>
      </c>
      <c r="BG59" s="25">
        <f t="shared" si="456"/>
        <v>762616.39999999991</v>
      </c>
      <c r="BH59" s="25"/>
      <c r="BI59" s="25">
        <f t="shared" si="457"/>
        <v>0</v>
      </c>
      <c r="BJ59" s="25">
        <v>695</v>
      </c>
      <c r="BK59" s="25">
        <f t="shared" si="458"/>
        <v>7260526</v>
      </c>
      <c r="BL59" s="25">
        <v>424</v>
      </c>
      <c r="BM59" s="25">
        <f t="shared" si="459"/>
        <v>4429443.1999999993</v>
      </c>
      <c r="BN59" s="25">
        <v>646</v>
      </c>
      <c r="BO59" s="25">
        <f t="shared" si="460"/>
        <v>6748632.7999999998</v>
      </c>
      <c r="BP59" s="25">
        <v>325</v>
      </c>
      <c r="BQ59" s="25">
        <f t="shared" si="461"/>
        <v>3395210</v>
      </c>
      <c r="BR59" s="25"/>
      <c r="BS59" s="25">
        <f t="shared" si="462"/>
        <v>0</v>
      </c>
      <c r="BT59" s="25"/>
      <c r="BU59" s="25">
        <f t="shared" si="463"/>
        <v>0</v>
      </c>
      <c r="BV59" s="25"/>
      <c r="BW59" s="25">
        <f t="shared" si="464"/>
        <v>0</v>
      </c>
      <c r="BX59" s="25"/>
      <c r="BY59" s="25">
        <f t="shared" si="465"/>
        <v>0</v>
      </c>
      <c r="BZ59" s="25">
        <v>13</v>
      </c>
      <c r="CA59" s="25">
        <f t="shared" si="466"/>
        <v>135808.4</v>
      </c>
      <c r="CB59" s="25"/>
      <c r="CC59" s="25">
        <f t="shared" si="467"/>
        <v>0</v>
      </c>
      <c r="CD59" s="25"/>
      <c r="CE59" s="25">
        <f t="shared" si="468"/>
        <v>0</v>
      </c>
      <c r="CF59" s="25"/>
      <c r="CG59" s="25">
        <f t="shared" si="469"/>
        <v>0</v>
      </c>
      <c r="CH59" s="25"/>
      <c r="CI59" s="25">
        <f t="shared" si="470"/>
        <v>0</v>
      </c>
      <c r="CJ59" s="25"/>
      <c r="CK59" s="25">
        <f t="shared" si="471"/>
        <v>0</v>
      </c>
      <c r="CL59" s="25"/>
      <c r="CM59" s="25">
        <f t="shared" si="472"/>
        <v>0</v>
      </c>
      <c r="CN59" s="25"/>
      <c r="CO59" s="25">
        <f t="shared" si="473"/>
        <v>0</v>
      </c>
      <c r="CP59" s="27">
        <v>70</v>
      </c>
      <c r="CQ59" s="25">
        <f t="shared" si="474"/>
        <v>877531.2</v>
      </c>
      <c r="CR59" s="25"/>
      <c r="CS59" s="25">
        <f t="shared" si="475"/>
        <v>0</v>
      </c>
      <c r="CT59" s="25"/>
      <c r="CU59" s="25">
        <f t="shared" si="476"/>
        <v>0</v>
      </c>
      <c r="CV59" s="25"/>
      <c r="CW59" s="25">
        <f t="shared" si="477"/>
        <v>0</v>
      </c>
      <c r="CX59" s="25">
        <v>24</v>
      </c>
      <c r="CY59" s="25">
        <f t="shared" si="478"/>
        <v>300867.83999999997</v>
      </c>
      <c r="CZ59" s="25"/>
      <c r="DA59" s="25">
        <f t="shared" si="479"/>
        <v>0</v>
      </c>
      <c r="DB59" s="25">
        <v>2</v>
      </c>
      <c r="DC59" s="25">
        <f t="shared" si="480"/>
        <v>25072.32</v>
      </c>
      <c r="DD59" s="25">
        <v>30</v>
      </c>
      <c r="DE59" s="25">
        <f t="shared" si="481"/>
        <v>376084.8</v>
      </c>
      <c r="DF59" s="25">
        <v>11</v>
      </c>
      <c r="DG59" s="25">
        <f t="shared" si="482"/>
        <v>137897.76</v>
      </c>
      <c r="DH59" s="25"/>
      <c r="DI59" s="25">
        <f t="shared" si="483"/>
        <v>0</v>
      </c>
      <c r="DJ59" s="25"/>
      <c r="DK59" s="25">
        <f t="shared" si="484"/>
        <v>0</v>
      </c>
      <c r="DL59" s="25"/>
      <c r="DM59" s="25">
        <f t="shared" si="485"/>
        <v>0</v>
      </c>
      <c r="DN59" s="27"/>
      <c r="DO59" s="25">
        <f t="shared" si="486"/>
        <v>0</v>
      </c>
      <c r="DP59" s="25"/>
      <c r="DQ59" s="25">
        <f t="shared" si="487"/>
        <v>0</v>
      </c>
      <c r="DR59" s="25"/>
      <c r="DS59" s="25">
        <f t="shared" si="488"/>
        <v>0</v>
      </c>
      <c r="DT59" s="28"/>
      <c r="DU59" s="25">
        <f t="shared" si="489"/>
        <v>0</v>
      </c>
      <c r="DV59" s="25"/>
      <c r="DW59" s="25">
        <f t="shared" si="490"/>
        <v>0</v>
      </c>
      <c r="DX59" s="25"/>
      <c r="DY59" s="29">
        <f t="shared" si="491"/>
        <v>0</v>
      </c>
      <c r="DZ59" s="25"/>
      <c r="EA59" s="25">
        <f t="shared" si="492"/>
        <v>0</v>
      </c>
      <c r="EB59" s="25"/>
      <c r="EC59" s="25">
        <f t="shared" si="493"/>
        <v>0</v>
      </c>
      <c r="ED59" s="25"/>
      <c r="EE59" s="25">
        <f t="shared" si="62"/>
        <v>0</v>
      </c>
      <c r="EF59" s="27"/>
      <c r="EG59" s="25">
        <f t="shared" si="65"/>
        <v>0</v>
      </c>
      <c r="EH59" s="30">
        <f t="shared" si="66"/>
        <v>2565</v>
      </c>
      <c r="EI59" s="30">
        <f t="shared" si="66"/>
        <v>27082284.319999997</v>
      </c>
    </row>
    <row r="60" spans="1:139" s="44" customFormat="1" x14ac:dyDescent="0.25">
      <c r="A60" s="17">
        <v>13</v>
      </c>
      <c r="B60" s="18"/>
      <c r="C60" s="71" t="s">
        <v>196</v>
      </c>
      <c r="D60" s="20">
        <v>11480</v>
      </c>
      <c r="E60" s="84">
        <v>0.8</v>
      </c>
      <c r="F60" s="16">
        <v>1</v>
      </c>
      <c r="G60" s="81"/>
      <c r="H60" s="20">
        <v>1.4</v>
      </c>
      <c r="I60" s="20">
        <v>1.68</v>
      </c>
      <c r="J60" s="20">
        <v>2.23</v>
      </c>
      <c r="K60" s="24">
        <v>2.57</v>
      </c>
      <c r="L60" s="42">
        <f>SUM(L61:L63)</f>
        <v>128</v>
      </c>
      <c r="M60" s="42">
        <f t="shared" ref="M60:DK60" si="494">SUM(M61:M63)</f>
        <v>1695145.9839999999</v>
      </c>
      <c r="N60" s="42">
        <f t="shared" si="494"/>
        <v>0</v>
      </c>
      <c r="O60" s="42">
        <f t="shared" si="494"/>
        <v>0</v>
      </c>
      <c r="P60" s="48">
        <f t="shared" si="494"/>
        <v>0</v>
      </c>
      <c r="Q60" s="42">
        <f t="shared" si="494"/>
        <v>0</v>
      </c>
      <c r="R60" s="42">
        <f t="shared" si="494"/>
        <v>0</v>
      </c>
      <c r="S60" s="42">
        <f t="shared" si="494"/>
        <v>0</v>
      </c>
      <c r="T60" s="42">
        <f t="shared" si="494"/>
        <v>0</v>
      </c>
      <c r="U60" s="42">
        <f t="shared" si="494"/>
        <v>0</v>
      </c>
      <c r="V60" s="42">
        <f t="shared" si="494"/>
        <v>0</v>
      </c>
      <c r="W60" s="42">
        <f t="shared" si="494"/>
        <v>0</v>
      </c>
      <c r="X60" s="42">
        <f t="shared" si="494"/>
        <v>510</v>
      </c>
      <c r="Y60" s="42">
        <f t="shared" si="494"/>
        <v>6754097.2800000003</v>
      </c>
      <c r="Z60" s="42">
        <f t="shared" si="494"/>
        <v>810</v>
      </c>
      <c r="AA60" s="42">
        <f t="shared" si="494"/>
        <v>10727095.68</v>
      </c>
      <c r="AB60" s="42">
        <f t="shared" si="494"/>
        <v>0</v>
      </c>
      <c r="AC60" s="42">
        <f t="shared" si="494"/>
        <v>0</v>
      </c>
      <c r="AD60" s="42">
        <f t="shared" si="494"/>
        <v>277</v>
      </c>
      <c r="AE60" s="42">
        <f t="shared" si="494"/>
        <v>4402082.2271999996</v>
      </c>
      <c r="AF60" s="42">
        <f t="shared" si="494"/>
        <v>557</v>
      </c>
      <c r="AG60" s="42">
        <f t="shared" si="494"/>
        <v>7376533.6960000005</v>
      </c>
      <c r="AH60" s="42">
        <f t="shared" si="494"/>
        <v>82</v>
      </c>
      <c r="AI60" s="42">
        <f t="shared" si="494"/>
        <v>1085952.8959999999</v>
      </c>
      <c r="AJ60" s="42">
        <f>SUM(AJ61:AJ63)</f>
        <v>0</v>
      </c>
      <c r="AK60" s="42">
        <f>SUM(AK61:AK63)</f>
        <v>0</v>
      </c>
      <c r="AL60" s="42">
        <f>SUM(AL61:AL63)</f>
        <v>0</v>
      </c>
      <c r="AM60" s="42">
        <f>SUM(AM61:AM63)</f>
        <v>0</v>
      </c>
      <c r="AN60" s="42">
        <f t="shared" si="494"/>
        <v>0</v>
      </c>
      <c r="AO60" s="42">
        <f t="shared" si="494"/>
        <v>0</v>
      </c>
      <c r="AP60" s="42">
        <f t="shared" si="494"/>
        <v>0</v>
      </c>
      <c r="AQ60" s="42">
        <f t="shared" si="494"/>
        <v>0</v>
      </c>
      <c r="AR60" s="42">
        <f t="shared" si="494"/>
        <v>0</v>
      </c>
      <c r="AS60" s="42">
        <f t="shared" si="494"/>
        <v>0</v>
      </c>
      <c r="AT60" s="42">
        <f t="shared" si="494"/>
        <v>500</v>
      </c>
      <c r="AU60" s="42">
        <f>SUM(AU61:AU63)</f>
        <v>6621664</v>
      </c>
      <c r="AV60" s="42">
        <f t="shared" ref="AV60:CH60" si="495">SUM(AV61:AV63)</f>
        <v>1608</v>
      </c>
      <c r="AW60" s="42">
        <f t="shared" si="495"/>
        <v>21295271.423999999</v>
      </c>
      <c r="AX60" s="42">
        <f t="shared" si="495"/>
        <v>845</v>
      </c>
      <c r="AY60" s="42">
        <f t="shared" si="495"/>
        <v>11190612.16</v>
      </c>
      <c r="AZ60" s="42">
        <f t="shared" si="495"/>
        <v>873</v>
      </c>
      <c r="BA60" s="42">
        <f t="shared" si="495"/>
        <v>11561425.343999999</v>
      </c>
      <c r="BB60" s="42">
        <f t="shared" si="495"/>
        <v>544</v>
      </c>
      <c r="BC60" s="42">
        <f t="shared" si="495"/>
        <v>7204370.4319999991</v>
      </c>
      <c r="BD60" s="42">
        <f t="shared" si="495"/>
        <v>1137</v>
      </c>
      <c r="BE60" s="42">
        <f t="shared" si="495"/>
        <v>15057663.935999999</v>
      </c>
      <c r="BF60" s="42">
        <f t="shared" si="495"/>
        <v>585</v>
      </c>
      <c r="BG60" s="42">
        <f t="shared" si="495"/>
        <v>7747346.8799999999</v>
      </c>
      <c r="BH60" s="42">
        <f t="shared" si="495"/>
        <v>1077</v>
      </c>
      <c r="BI60" s="42">
        <f t="shared" si="495"/>
        <v>14263064.256000001</v>
      </c>
      <c r="BJ60" s="42">
        <f t="shared" si="495"/>
        <v>0</v>
      </c>
      <c r="BK60" s="42">
        <f t="shared" si="495"/>
        <v>0</v>
      </c>
      <c r="BL60" s="42">
        <f t="shared" si="495"/>
        <v>0</v>
      </c>
      <c r="BM60" s="42">
        <f t="shared" si="495"/>
        <v>0</v>
      </c>
      <c r="BN60" s="42">
        <f t="shared" si="495"/>
        <v>0</v>
      </c>
      <c r="BO60" s="42">
        <f t="shared" si="495"/>
        <v>0</v>
      </c>
      <c r="BP60" s="42">
        <f t="shared" si="495"/>
        <v>0</v>
      </c>
      <c r="BQ60" s="42">
        <f t="shared" si="495"/>
        <v>0</v>
      </c>
      <c r="BR60" s="42">
        <f t="shared" si="495"/>
        <v>100</v>
      </c>
      <c r="BS60" s="42">
        <f t="shared" si="495"/>
        <v>1324332.7999999998</v>
      </c>
      <c r="BT60" s="42">
        <f t="shared" si="495"/>
        <v>109</v>
      </c>
      <c r="BU60" s="42">
        <f t="shared" si="495"/>
        <v>1443522.7520000001</v>
      </c>
      <c r="BV60" s="42">
        <f t="shared" si="495"/>
        <v>294</v>
      </c>
      <c r="BW60" s="42">
        <f t="shared" si="495"/>
        <v>3893538.4319999996</v>
      </c>
      <c r="BX60" s="42">
        <f t="shared" si="495"/>
        <v>185</v>
      </c>
      <c r="BY60" s="42">
        <f t="shared" si="495"/>
        <v>2450015.6799999997</v>
      </c>
      <c r="BZ60" s="42">
        <f t="shared" si="495"/>
        <v>342</v>
      </c>
      <c r="CA60" s="42">
        <f t="shared" si="495"/>
        <v>4529218.175999999</v>
      </c>
      <c r="CB60" s="42">
        <f t="shared" si="495"/>
        <v>245</v>
      </c>
      <c r="CC60" s="42">
        <f t="shared" si="495"/>
        <v>3244615.36</v>
      </c>
      <c r="CD60" s="42">
        <f t="shared" si="495"/>
        <v>557</v>
      </c>
      <c r="CE60" s="42">
        <f t="shared" si="495"/>
        <v>7376533.6960000005</v>
      </c>
      <c r="CF60" s="42">
        <f t="shared" si="495"/>
        <v>700</v>
      </c>
      <c r="CG60" s="42">
        <f t="shared" si="495"/>
        <v>9270329.5999999996</v>
      </c>
      <c r="CH60" s="42">
        <f t="shared" si="495"/>
        <v>976</v>
      </c>
      <c r="CI60" s="42">
        <f t="shared" si="494"/>
        <v>15510585.753599999</v>
      </c>
      <c r="CJ60" s="42">
        <f>SUM(CJ61:CJ63)</f>
        <v>446</v>
      </c>
      <c r="CK60" s="42">
        <f>SUM(CK61:CK63)</f>
        <v>7087829.1455999995</v>
      </c>
      <c r="CL60" s="42">
        <f>SUM(CL61:CL63)</f>
        <v>349</v>
      </c>
      <c r="CM60" s="42">
        <f>SUM(CM61:CM63)</f>
        <v>5546305.7664000001</v>
      </c>
      <c r="CN60" s="42">
        <f t="shared" si="494"/>
        <v>829</v>
      </c>
      <c r="CO60" s="42">
        <f t="shared" si="494"/>
        <v>13174462.694399999</v>
      </c>
      <c r="CP60" s="48">
        <f>SUM(CP61:CP63)</f>
        <v>0</v>
      </c>
      <c r="CQ60" s="42">
        <f>SUM(CQ61:CQ63)</f>
        <v>0</v>
      </c>
      <c r="CR60" s="42">
        <f t="shared" si="494"/>
        <v>0</v>
      </c>
      <c r="CS60" s="42">
        <f t="shared" si="494"/>
        <v>0</v>
      </c>
      <c r="CT60" s="42">
        <f>SUM(CT61:CT63)</f>
        <v>179</v>
      </c>
      <c r="CU60" s="42">
        <f>SUM(CU61:CU63)</f>
        <v>2844666.8544000001</v>
      </c>
      <c r="CV60" s="42">
        <f>SUM(CV61:CV63)</f>
        <v>162</v>
      </c>
      <c r="CW60" s="42">
        <f>SUM(CW61:CW63)</f>
        <v>2574502.9632000001</v>
      </c>
      <c r="CX60" s="42">
        <f t="shared" si="494"/>
        <v>713</v>
      </c>
      <c r="CY60" s="42">
        <f t="shared" si="494"/>
        <v>11330991.436799999</v>
      </c>
      <c r="CZ60" s="42">
        <f t="shared" si="494"/>
        <v>258</v>
      </c>
      <c r="DA60" s="42">
        <f t="shared" si="494"/>
        <v>4100134.3488000003</v>
      </c>
      <c r="DB60" s="42">
        <f t="shared" si="494"/>
        <v>100</v>
      </c>
      <c r="DC60" s="42">
        <f t="shared" si="494"/>
        <v>1589199.3599999999</v>
      </c>
      <c r="DD60" s="42">
        <f t="shared" si="494"/>
        <v>480</v>
      </c>
      <c r="DE60" s="42">
        <f t="shared" si="494"/>
        <v>7628156.9280000003</v>
      </c>
      <c r="DF60" s="42">
        <f t="shared" si="494"/>
        <v>375</v>
      </c>
      <c r="DG60" s="42">
        <f t="shared" si="494"/>
        <v>5959497.5999999996</v>
      </c>
      <c r="DH60" s="42">
        <f t="shared" si="494"/>
        <v>1014</v>
      </c>
      <c r="DI60" s="42">
        <f t="shared" si="494"/>
        <v>16114481.510399999</v>
      </c>
      <c r="DJ60" s="42">
        <f t="shared" si="494"/>
        <v>281</v>
      </c>
      <c r="DK60" s="42">
        <f t="shared" si="494"/>
        <v>4465650.2016000003</v>
      </c>
      <c r="DL60" s="42">
        <f t="shared" ref="DL60:EI60" si="496">SUM(DL61:DL63)</f>
        <v>179</v>
      </c>
      <c r="DM60" s="42">
        <f t="shared" si="496"/>
        <v>2844666.8544000001</v>
      </c>
      <c r="DN60" s="48">
        <f t="shared" si="496"/>
        <v>21</v>
      </c>
      <c r="DO60" s="42">
        <f t="shared" si="496"/>
        <v>333731.86560000002</v>
      </c>
      <c r="DP60" s="42">
        <f t="shared" si="496"/>
        <v>10</v>
      </c>
      <c r="DQ60" s="42">
        <f t="shared" si="496"/>
        <v>158919.93599999999</v>
      </c>
      <c r="DR60" s="42">
        <f t="shared" si="496"/>
        <v>2</v>
      </c>
      <c r="DS60" s="42">
        <f t="shared" si="496"/>
        <v>42189.459200000005</v>
      </c>
      <c r="DT60" s="42">
        <f t="shared" si="496"/>
        <v>78</v>
      </c>
      <c r="DU60" s="42">
        <f t="shared" si="496"/>
        <v>1896255.3792000001</v>
      </c>
      <c r="DV60" s="42">
        <f t="shared" si="496"/>
        <v>0</v>
      </c>
      <c r="DW60" s="42">
        <f t="shared" si="496"/>
        <v>0</v>
      </c>
      <c r="DX60" s="42">
        <f t="shared" si="496"/>
        <v>47</v>
      </c>
      <c r="DY60" s="42">
        <f t="shared" si="496"/>
        <v>622436.41599999997</v>
      </c>
      <c r="DZ60" s="42">
        <f t="shared" si="496"/>
        <v>73</v>
      </c>
      <c r="EA60" s="42">
        <f t="shared" si="496"/>
        <v>966762.9439999999</v>
      </c>
      <c r="EB60" s="42">
        <f t="shared" si="496"/>
        <v>0</v>
      </c>
      <c r="EC60" s="42">
        <f t="shared" si="496"/>
        <v>0</v>
      </c>
      <c r="ED60" s="42">
        <f t="shared" si="496"/>
        <v>0</v>
      </c>
      <c r="EE60" s="42">
        <f t="shared" si="496"/>
        <v>0</v>
      </c>
      <c r="EF60" s="42">
        <f t="shared" si="496"/>
        <v>0</v>
      </c>
      <c r="EG60" s="42">
        <f t="shared" si="496"/>
        <v>0</v>
      </c>
      <c r="EH60" s="42">
        <f t="shared" si="496"/>
        <v>18637</v>
      </c>
      <c r="EI60" s="42">
        <f t="shared" si="496"/>
        <v>265305860.10880005</v>
      </c>
    </row>
    <row r="61" spans="1:139" ht="30" x14ac:dyDescent="0.25">
      <c r="A61" s="17"/>
      <c r="B61" s="18">
        <v>32</v>
      </c>
      <c r="C61" s="19" t="s">
        <v>197</v>
      </c>
      <c r="D61" s="20">
        <v>11480</v>
      </c>
      <c r="E61" s="21">
        <v>0.8</v>
      </c>
      <c r="F61" s="110">
        <v>1.03</v>
      </c>
      <c r="G61" s="90"/>
      <c r="H61" s="20">
        <v>1.4</v>
      </c>
      <c r="I61" s="20">
        <v>1.68</v>
      </c>
      <c r="J61" s="20">
        <v>2.23</v>
      </c>
      <c r="K61" s="24">
        <v>2.57</v>
      </c>
      <c r="L61" s="25">
        <v>128</v>
      </c>
      <c r="M61" s="25">
        <f t="shared" si="63"/>
        <v>1695145.9839999999</v>
      </c>
      <c r="N61" s="26"/>
      <c r="O61" s="25">
        <f>N61*D61*E61*F61*H61*$O$10</f>
        <v>0</v>
      </c>
      <c r="P61" s="27"/>
      <c r="Q61" s="25">
        <f>P61*D61*E61*F61*H61*$Q$10</f>
        <v>0</v>
      </c>
      <c r="R61" s="25"/>
      <c r="S61" s="25">
        <f>SUM(R61*D61*E61*F61*H61*$S$10)</f>
        <v>0</v>
      </c>
      <c r="T61" s="25"/>
      <c r="U61" s="25">
        <f>SUM(T61*D61*E61*F61*H61*$U$10)</f>
        <v>0</v>
      </c>
      <c r="V61" s="25"/>
      <c r="W61" s="25">
        <f t="shared" si="64"/>
        <v>0</v>
      </c>
      <c r="X61" s="25">
        <v>510</v>
      </c>
      <c r="Y61" s="25">
        <f>SUM(X61*D61*E61*F61*H61*$Y$10)</f>
        <v>6754097.2800000003</v>
      </c>
      <c r="Z61" s="25">
        <v>810</v>
      </c>
      <c r="AA61" s="25">
        <f>SUM(Z61*D61*E61*F61*H61*$AA$10)</f>
        <v>10727095.68</v>
      </c>
      <c r="AB61" s="25"/>
      <c r="AC61" s="25">
        <f>SUM(AB61*D61*E61*F61*I61*$AC$10)</f>
        <v>0</v>
      </c>
      <c r="AD61" s="25">
        <v>277</v>
      </c>
      <c r="AE61" s="25">
        <f>SUM(AD61*D61*E61*F61*I61*$AE$10)</f>
        <v>4402082.2271999996</v>
      </c>
      <c r="AF61" s="25">
        <v>557</v>
      </c>
      <c r="AG61" s="25">
        <f>SUM(AF61*D61*E61*F61*H61*$AG$10)</f>
        <v>7376533.6960000005</v>
      </c>
      <c r="AH61" s="25">
        <v>82</v>
      </c>
      <c r="AI61" s="25">
        <f>SUM(AH61*D61*E61*F61*H61*$AI$10)</f>
        <v>1085952.8959999999</v>
      </c>
      <c r="AJ61" s="25"/>
      <c r="AK61" s="25">
        <f>SUM(AJ61*D61*E61*F61*H61*$AK$10)</f>
        <v>0</v>
      </c>
      <c r="AL61" s="25"/>
      <c r="AM61" s="25">
        <f>SUM(AL61*D61*E61*F61*H61*$AM$10)</f>
        <v>0</v>
      </c>
      <c r="AN61" s="25"/>
      <c r="AO61" s="25">
        <f>SUM(D61*E61*F61*H61*AN61*$AO$10)</f>
        <v>0</v>
      </c>
      <c r="AP61" s="25"/>
      <c r="AQ61" s="25">
        <f>SUM(AP61*D61*E61*F61*H61*$AQ$10)</f>
        <v>0</v>
      </c>
      <c r="AR61" s="25"/>
      <c r="AS61" s="25">
        <f>SUM(AR61*D61*E61*F61*H61*$AS$10)</f>
        <v>0</v>
      </c>
      <c r="AT61" s="25">
        <v>500</v>
      </c>
      <c r="AU61" s="25">
        <f>SUM(AT61*D61*E61*F61*H61*$AU$10)</f>
        <v>6621664</v>
      </c>
      <c r="AV61" s="25">
        <v>1608</v>
      </c>
      <c r="AW61" s="25">
        <f>SUM(AV61*D61*E61*F61*H61*$AW$10)</f>
        <v>21295271.423999999</v>
      </c>
      <c r="AX61" s="25">
        <v>845</v>
      </c>
      <c r="AY61" s="25">
        <f>SUM(AX61*D61*E61*F61*H61*$AY$10)</f>
        <v>11190612.16</v>
      </c>
      <c r="AZ61" s="25">
        <v>873</v>
      </c>
      <c r="BA61" s="25">
        <f>SUM(AZ61*D61*E61*F61*H61*$BA$10)</f>
        <v>11561425.343999999</v>
      </c>
      <c r="BB61" s="25">
        <v>544</v>
      </c>
      <c r="BC61" s="25">
        <f>SUM(BB61*D61*E61*F61*H61*$BC$10)</f>
        <v>7204370.4319999991</v>
      </c>
      <c r="BD61" s="25">
        <v>1137</v>
      </c>
      <c r="BE61" s="25">
        <f>BD61*D61*E61*F61*H61*$BE$10</f>
        <v>15057663.935999999</v>
      </c>
      <c r="BF61" s="25">
        <v>585</v>
      </c>
      <c r="BG61" s="25">
        <f>BF61*D61*E61*F61*H61*$BG$10</f>
        <v>7747346.8799999999</v>
      </c>
      <c r="BH61" s="25">
        <v>1077</v>
      </c>
      <c r="BI61" s="25">
        <f>BH61*D61*E61*F61*H61*$BI$10</f>
        <v>14263064.256000001</v>
      </c>
      <c r="BJ61" s="25"/>
      <c r="BK61" s="25">
        <f>SUM(BJ61*D61*E61*F61*H61*$BK$10)</f>
        <v>0</v>
      </c>
      <c r="BL61" s="25"/>
      <c r="BM61" s="25">
        <f>SUM(BL61*D61*E61*F61*H61*$BM$10)</f>
        <v>0</v>
      </c>
      <c r="BN61" s="25"/>
      <c r="BO61" s="25">
        <f>SUM(BN61*D61*E61*F61*H61*$BO$10)</f>
        <v>0</v>
      </c>
      <c r="BP61" s="25"/>
      <c r="BQ61" s="25">
        <f>SUM(BP61*D61*E61*F61*H61*$BQ$10)</f>
        <v>0</v>
      </c>
      <c r="BR61" s="25">
        <v>100</v>
      </c>
      <c r="BS61" s="25">
        <f>SUM(BR61*D61*E61*F61*H61*$BS$10)</f>
        <v>1324332.7999999998</v>
      </c>
      <c r="BT61" s="25">
        <v>109</v>
      </c>
      <c r="BU61" s="25">
        <f>BT61*D61*E61*F61*H61*$BU$10</f>
        <v>1443522.7520000001</v>
      </c>
      <c r="BV61" s="25">
        <v>294</v>
      </c>
      <c r="BW61" s="25">
        <f>SUM(BV61*D61*E61*F61*H61*$BW$10)</f>
        <v>3893538.4319999996</v>
      </c>
      <c r="BX61" s="25">
        <v>185</v>
      </c>
      <c r="BY61" s="25">
        <f>SUM(BX61*D61*E61*F61*H61*$BY$10)</f>
        <v>2450015.6799999997</v>
      </c>
      <c r="BZ61" s="25">
        <v>342</v>
      </c>
      <c r="CA61" s="25">
        <f>SUM(BZ61*D61*E61*F61*H61*$CA$10)</f>
        <v>4529218.175999999</v>
      </c>
      <c r="CB61" s="25">
        <v>245</v>
      </c>
      <c r="CC61" s="25">
        <f>SUM(CB61*D61*E61*F61*H61*$CC$10)</f>
        <v>3244615.36</v>
      </c>
      <c r="CD61" s="25">
        <v>557</v>
      </c>
      <c r="CE61" s="25">
        <f>CD61*D61*E61*F61*H61*$CE$10</f>
        <v>7376533.6960000005</v>
      </c>
      <c r="CF61" s="25">
        <v>700</v>
      </c>
      <c r="CG61" s="25">
        <f>SUM(CF61*D61*E61*F61*H61*$CG$10)</f>
        <v>9270329.5999999996</v>
      </c>
      <c r="CH61" s="25">
        <v>976</v>
      </c>
      <c r="CI61" s="25">
        <f>SUM(CH61*D61*E61*F61*I61*$CI$10)</f>
        <v>15510585.753599999</v>
      </c>
      <c r="CJ61" s="25">
        <v>446</v>
      </c>
      <c r="CK61" s="25">
        <f>SUM(CJ61*D61*E61*F61*I61*$CK$10)</f>
        <v>7087829.1455999995</v>
      </c>
      <c r="CL61" s="25">
        <v>349</v>
      </c>
      <c r="CM61" s="25">
        <f>SUM(CL61*D61*E61*F61*I61*$CM$10)</f>
        <v>5546305.7664000001</v>
      </c>
      <c r="CN61" s="25">
        <v>829</v>
      </c>
      <c r="CO61" s="25">
        <f>SUM(CN61*D61*E61*F61*I61*$CO$10)</f>
        <v>13174462.694399999</v>
      </c>
      <c r="CP61" s="27"/>
      <c r="CQ61" s="25">
        <f>SUM(CP61*D61*E61*F61*I61*$CQ$10)</f>
        <v>0</v>
      </c>
      <c r="CR61" s="25"/>
      <c r="CS61" s="25">
        <f>SUM(CR61*D61*E61*F61*I61*$CS$10)</f>
        <v>0</v>
      </c>
      <c r="CT61" s="25">
        <v>179</v>
      </c>
      <c r="CU61" s="25">
        <f>SUM(CT61*D61*E61*F61*I61*$CU$10)</f>
        <v>2844666.8544000001</v>
      </c>
      <c r="CV61" s="25">
        <v>162</v>
      </c>
      <c r="CW61" s="25">
        <f>SUM(CV61*D61*E61*F61*I61*$CW$10)</f>
        <v>2574502.9632000001</v>
      </c>
      <c r="CX61" s="25">
        <v>713</v>
      </c>
      <c r="CY61" s="25">
        <f>SUM(CX61*D61*E61*F61*I61*$CY$10)</f>
        <v>11330991.436799999</v>
      </c>
      <c r="CZ61" s="25">
        <v>258</v>
      </c>
      <c r="DA61" s="25">
        <f>SUM(CZ61*D61*E61*F61*I61*$DA$10)</f>
        <v>4100134.3488000003</v>
      </c>
      <c r="DB61" s="25">
        <v>100</v>
      </c>
      <c r="DC61" s="25">
        <f>SUM(DB61*D61*E61*F61*I61*$DC$10)</f>
        <v>1589199.3599999999</v>
      </c>
      <c r="DD61" s="25">
        <v>480</v>
      </c>
      <c r="DE61" s="25">
        <f>SUM(DD61*D61*E61*F61*I61*$DE$10)</f>
        <v>7628156.9280000003</v>
      </c>
      <c r="DF61" s="25">
        <v>375</v>
      </c>
      <c r="DG61" s="25">
        <f>SUM(DF61*D61*E61*F61*I61*$DG$10)</f>
        <v>5959497.5999999996</v>
      </c>
      <c r="DH61" s="25">
        <v>1014</v>
      </c>
      <c r="DI61" s="25">
        <f>SUM(DH61*D61*E61*F61*I61*$DI$10)</f>
        <v>16114481.510399999</v>
      </c>
      <c r="DJ61" s="25">
        <v>281</v>
      </c>
      <c r="DK61" s="25">
        <f>SUM(DJ61*D61*E61*F61*I61*$DK$10)</f>
        <v>4465650.2016000003</v>
      </c>
      <c r="DL61" s="25">
        <v>179</v>
      </c>
      <c r="DM61" s="25">
        <f>DL61*D61*E61*F61*I61*$DM$10</f>
        <v>2844666.8544000001</v>
      </c>
      <c r="DN61" s="27">
        <v>21</v>
      </c>
      <c r="DO61" s="25">
        <f>SUM(DN61*D61*E61*F61*I61*$DO$10)</f>
        <v>333731.86560000002</v>
      </c>
      <c r="DP61" s="25">
        <v>10</v>
      </c>
      <c r="DQ61" s="25">
        <f>SUM(DP61*D61*E61*F61*I61*$DQ$10)</f>
        <v>158919.93599999999</v>
      </c>
      <c r="DR61" s="25">
        <v>2</v>
      </c>
      <c r="DS61" s="25">
        <f>SUM(DR61*D61*E61*F61*J61*$DS$10)</f>
        <v>42189.459200000005</v>
      </c>
      <c r="DT61" s="28">
        <v>78</v>
      </c>
      <c r="DU61" s="25">
        <f>SUM(DT61*D61*E61*F61*K61*$DU$10)</f>
        <v>1896255.3792000001</v>
      </c>
      <c r="DV61" s="25"/>
      <c r="DW61" s="25">
        <f>SUM(DV61*D61*E61*F61*H61*$DW$10)</f>
        <v>0</v>
      </c>
      <c r="DX61" s="25">
        <v>47</v>
      </c>
      <c r="DY61" s="29">
        <f>SUM(DX61*D61*E61*F61*H61*$DY$10)</f>
        <v>622436.41599999997</v>
      </c>
      <c r="DZ61" s="25">
        <v>73</v>
      </c>
      <c r="EA61" s="25">
        <f>SUM(DZ61*D61*E61*F61*H61*$EA$10)</f>
        <v>966762.9439999999</v>
      </c>
      <c r="EB61" s="25"/>
      <c r="EC61" s="25">
        <f>SUM(EB61*D61*E61*F61*H61*$EC$10)</f>
        <v>0</v>
      </c>
      <c r="ED61" s="25"/>
      <c r="EE61" s="25">
        <f t="shared" si="62"/>
        <v>0</v>
      </c>
      <c r="EF61" s="27"/>
      <c r="EG61" s="25">
        <f t="shared" si="65"/>
        <v>0</v>
      </c>
      <c r="EH61" s="30">
        <f t="shared" si="66"/>
        <v>18637</v>
      </c>
      <c r="EI61" s="30">
        <f t="shared" si="66"/>
        <v>265305860.10880005</v>
      </c>
    </row>
    <row r="62" spans="1:139" ht="30" x14ac:dyDescent="0.25">
      <c r="A62" s="17"/>
      <c r="B62" s="18">
        <v>33</v>
      </c>
      <c r="C62" s="19" t="s">
        <v>198</v>
      </c>
      <c r="D62" s="20">
        <v>11480</v>
      </c>
      <c r="E62" s="21">
        <v>3.39</v>
      </c>
      <c r="F62" s="39">
        <v>1</v>
      </c>
      <c r="G62" s="23"/>
      <c r="H62" s="20">
        <v>1.4</v>
      </c>
      <c r="I62" s="20">
        <v>1.68</v>
      </c>
      <c r="J62" s="20">
        <v>2.23</v>
      </c>
      <c r="K62" s="24">
        <v>2.57</v>
      </c>
      <c r="L62" s="26"/>
      <c r="M62" s="25">
        <f t="shared" si="63"/>
        <v>0</v>
      </c>
      <c r="N62" s="26"/>
      <c r="O62" s="25">
        <f>N62*D62*E62*F62*H62*$O$10</f>
        <v>0</v>
      </c>
      <c r="P62" s="36"/>
      <c r="Q62" s="25">
        <f>P62*D62*E62*F62*H62*$Q$10</f>
        <v>0</v>
      </c>
      <c r="R62" s="26"/>
      <c r="S62" s="25">
        <f>SUM(R62*D62*E62*F62*H62*$S$10)</f>
        <v>0</v>
      </c>
      <c r="T62" s="26"/>
      <c r="U62" s="25">
        <f>SUM(T62*D62*E62*F62*H62*$U$10)</f>
        <v>0</v>
      </c>
      <c r="V62" s="26"/>
      <c r="W62" s="25">
        <f t="shared" si="64"/>
        <v>0</v>
      </c>
      <c r="X62" s="26"/>
      <c r="Y62" s="25">
        <f>SUM(X62*D62*E62*F62*H62*$Y$10)</f>
        <v>0</v>
      </c>
      <c r="Z62" s="26"/>
      <c r="AA62" s="25">
        <f>SUM(Z62*D62*E62*F62*H62*$AA$10)</f>
        <v>0</v>
      </c>
      <c r="AB62" s="26"/>
      <c r="AC62" s="25">
        <f>SUM(AB62*D62*E62*F62*I62*$AC$10)</f>
        <v>0</v>
      </c>
      <c r="AD62" s="26"/>
      <c r="AE62" s="25">
        <f>SUM(AD62*D62*E62*F62*I62*$AE$10)</f>
        <v>0</v>
      </c>
      <c r="AF62" s="26"/>
      <c r="AG62" s="25">
        <f>SUM(AF62*D62*E62*F62*H62*$AG$10)</f>
        <v>0</v>
      </c>
      <c r="AH62" s="26"/>
      <c r="AI62" s="25">
        <f>SUM(AH62*D62*E62*F62*H62*$AI$10)</f>
        <v>0</v>
      </c>
      <c r="AJ62" s="26"/>
      <c r="AK62" s="25">
        <f>SUM(AJ62*D62*E62*F62*H62*$AK$10)</f>
        <v>0</v>
      </c>
      <c r="AL62" s="25"/>
      <c r="AM62" s="25">
        <f>SUM(AL62*D62*E62*F62*H62*$AM$10)</f>
        <v>0</v>
      </c>
      <c r="AN62" s="26"/>
      <c r="AO62" s="25">
        <f>SUM(D62*E62*F62*H62*AN62*$AO$10)</f>
        <v>0</v>
      </c>
      <c r="AP62" s="26"/>
      <c r="AQ62" s="25">
        <f>SUM(AP62*D62*E62*F62*H62*$AQ$10)</f>
        <v>0</v>
      </c>
      <c r="AR62" s="26"/>
      <c r="AS62" s="25">
        <f>SUM(AR62*D62*E62*F62*H62*$AS$10)</f>
        <v>0</v>
      </c>
      <c r="AT62" s="26"/>
      <c r="AU62" s="25">
        <f>SUM(AT62*D62*E62*F62*H62*$AU$10)</f>
        <v>0</v>
      </c>
      <c r="AV62" s="26"/>
      <c r="AW62" s="25">
        <f>SUM(AV62*D62*E62*F62*H62*$AW$10)</f>
        <v>0</v>
      </c>
      <c r="AX62" s="26"/>
      <c r="AY62" s="25">
        <f>SUM(AX62*D62*E62*F62*H62*$AY$10)</f>
        <v>0</v>
      </c>
      <c r="AZ62" s="26"/>
      <c r="BA62" s="25">
        <f>SUM(AZ62*D62*E62*F62*H62*$BA$10)</f>
        <v>0</v>
      </c>
      <c r="BB62" s="26"/>
      <c r="BC62" s="25">
        <f>SUM(BB62*D62*E62*F62*H62*$BC$10)</f>
        <v>0</v>
      </c>
      <c r="BD62" s="26"/>
      <c r="BE62" s="25">
        <f>BD62*D62*E62*F62*H62*$BE$10</f>
        <v>0</v>
      </c>
      <c r="BF62" s="26"/>
      <c r="BG62" s="25">
        <f>BF62*D62*E62*F62*H62*$BG$10</f>
        <v>0</v>
      </c>
      <c r="BH62" s="26"/>
      <c r="BI62" s="25">
        <f>BH62*D62*E62*F62*H62*$BI$10</f>
        <v>0</v>
      </c>
      <c r="BJ62" s="26"/>
      <c r="BK62" s="25">
        <f>SUM(BJ62*D62*E62*F62*H62*$BK$10)</f>
        <v>0</v>
      </c>
      <c r="BL62" s="26"/>
      <c r="BM62" s="25">
        <f>SUM(BL62*D62*E62*F62*H62*$BM$10)</f>
        <v>0</v>
      </c>
      <c r="BN62" s="26"/>
      <c r="BO62" s="25">
        <f>SUM(BN62*D62*E62*F62*H62*$BO$10)</f>
        <v>0</v>
      </c>
      <c r="BP62" s="26"/>
      <c r="BQ62" s="25">
        <f>SUM(BP62*D62*E62*F62*H62*$BQ$10)</f>
        <v>0</v>
      </c>
      <c r="BR62" s="26"/>
      <c r="BS62" s="25">
        <f>SUM(BR62*D62*E62*F62*H62*$BS$10)</f>
        <v>0</v>
      </c>
      <c r="BT62" s="26"/>
      <c r="BU62" s="25">
        <f>BT62*D62*E62*F62*H62*$BU$10</f>
        <v>0</v>
      </c>
      <c r="BV62" s="26"/>
      <c r="BW62" s="25">
        <f>SUM(BV62*D62*E62*F62*H62*$BW$10)</f>
        <v>0</v>
      </c>
      <c r="BX62" s="26"/>
      <c r="BY62" s="25">
        <f>SUM(BX62*D62*E62*F62*H62*$BY$10)</f>
        <v>0</v>
      </c>
      <c r="BZ62" s="26"/>
      <c r="CA62" s="25">
        <f>SUM(BZ62*D62*E62*F62*H62*$CA$10)</f>
        <v>0</v>
      </c>
      <c r="CB62" s="26"/>
      <c r="CC62" s="25">
        <f>SUM(CB62*D62*E62*F62*H62*$CC$10)</f>
        <v>0</v>
      </c>
      <c r="CD62" s="26"/>
      <c r="CE62" s="25">
        <f>CD62*D62*E62*F62*H62*$CE$10</f>
        <v>0</v>
      </c>
      <c r="CF62" s="26"/>
      <c r="CG62" s="25">
        <f>SUM(CF62*D62*E62*F62*H62*$CG$10)</f>
        <v>0</v>
      </c>
      <c r="CH62" s="26"/>
      <c r="CI62" s="25">
        <f>SUM(CH62*D62*E62*F62*I62*$CI$10)</f>
        <v>0</v>
      </c>
      <c r="CJ62" s="26"/>
      <c r="CK62" s="25">
        <f>SUM(CJ62*D62*E62*F62*I62*$CK$10)</f>
        <v>0</v>
      </c>
      <c r="CL62" s="26"/>
      <c r="CM62" s="25">
        <f>SUM(CL62*D62*E62*F62*I62*$CM$10)</f>
        <v>0</v>
      </c>
      <c r="CN62" s="26"/>
      <c r="CO62" s="25">
        <f>SUM(CN62*D62*E62*F62*I62*$CO$10)</f>
        <v>0</v>
      </c>
      <c r="CP62" s="36"/>
      <c r="CQ62" s="25">
        <f>SUM(CP62*D62*E62*F62*I62*$CQ$10)</f>
        <v>0</v>
      </c>
      <c r="CR62" s="26"/>
      <c r="CS62" s="25">
        <f>SUM(CR62*D62*E62*F62*I62*$CS$10)</f>
        <v>0</v>
      </c>
      <c r="CT62" s="26"/>
      <c r="CU62" s="25">
        <f>SUM(CT62*D62*E62*F62*I62*$CU$10)</f>
        <v>0</v>
      </c>
      <c r="CV62" s="26"/>
      <c r="CW62" s="25">
        <f>SUM(CV62*D62*E62*F62*I62*$CW$10)</f>
        <v>0</v>
      </c>
      <c r="CX62" s="26"/>
      <c r="CY62" s="25">
        <f>SUM(CX62*D62*E62*F62*I62*$CY$10)</f>
        <v>0</v>
      </c>
      <c r="CZ62" s="26"/>
      <c r="DA62" s="25">
        <f>SUM(CZ62*D62*E62*F62*I62*$DA$10)</f>
        <v>0</v>
      </c>
      <c r="DB62" s="26"/>
      <c r="DC62" s="25">
        <f>SUM(DB62*D62*E62*F62*I62*$DC$10)</f>
        <v>0</v>
      </c>
      <c r="DD62" s="26"/>
      <c r="DE62" s="25">
        <f>SUM(DD62*D62*E62*F62*I62*$DE$10)</f>
        <v>0</v>
      </c>
      <c r="DF62" s="26"/>
      <c r="DG62" s="25">
        <f>SUM(DF62*D62*E62*F62*I62*$DG$10)</f>
        <v>0</v>
      </c>
      <c r="DH62" s="26"/>
      <c r="DI62" s="25">
        <f>SUM(DH62*D62*E62*F62*I62*$DI$10)</f>
        <v>0</v>
      </c>
      <c r="DJ62" s="26"/>
      <c r="DK62" s="25">
        <f>SUM(DJ62*D62*E62*F62*I62*$DK$10)</f>
        <v>0</v>
      </c>
      <c r="DL62" s="26"/>
      <c r="DM62" s="25">
        <f>DL62*D62*E62*F62*I62*$DM$10</f>
        <v>0</v>
      </c>
      <c r="DN62" s="36"/>
      <c r="DO62" s="25">
        <f>SUM(DN62*D62*E62*F62*I62*$DO$10)</f>
        <v>0</v>
      </c>
      <c r="DP62" s="26"/>
      <c r="DQ62" s="25">
        <f>SUM(DP62*D62*E62*F62*I62*$DQ$10)</f>
        <v>0</v>
      </c>
      <c r="DR62" s="26"/>
      <c r="DS62" s="25">
        <f>SUM(DR62*D62*E62*F62*J62*$DS$10)</f>
        <v>0</v>
      </c>
      <c r="DT62" s="37"/>
      <c r="DU62" s="25">
        <f>SUM(DT62*D62*E62*F62*K62*$DU$10)</f>
        <v>0</v>
      </c>
      <c r="DV62" s="25"/>
      <c r="DW62" s="25">
        <f>SUM(DV62*D62*E62*F62*H62*$DW$10)</f>
        <v>0</v>
      </c>
      <c r="DX62" s="25"/>
      <c r="DY62" s="29">
        <f>SUM(DX62*D62*E62*F62*H62*$DY$10)</f>
        <v>0</v>
      </c>
      <c r="DZ62" s="26"/>
      <c r="EA62" s="25">
        <f>SUM(DZ62*D62*E62*F62*H62*$EA$10)</f>
        <v>0</v>
      </c>
      <c r="EB62" s="26"/>
      <c r="EC62" s="25">
        <f>SUM(EB62*D62*E62*F62*H62*$EC$10)</f>
        <v>0</v>
      </c>
      <c r="ED62" s="25"/>
      <c r="EE62" s="25">
        <f t="shared" si="62"/>
        <v>0</v>
      </c>
      <c r="EF62" s="27"/>
      <c r="EG62" s="25">
        <f t="shared" si="65"/>
        <v>0</v>
      </c>
      <c r="EH62" s="30">
        <f t="shared" si="66"/>
        <v>0</v>
      </c>
      <c r="EI62" s="30">
        <f t="shared" si="66"/>
        <v>0</v>
      </c>
    </row>
    <row r="63" spans="1:139" s="44" customFormat="1" ht="105" x14ac:dyDescent="0.25">
      <c r="A63" s="17"/>
      <c r="B63" s="18">
        <v>34</v>
      </c>
      <c r="C63" s="19" t="s">
        <v>199</v>
      </c>
      <c r="D63" s="20">
        <v>11480</v>
      </c>
      <c r="E63" s="21">
        <v>5.07</v>
      </c>
      <c r="F63" s="39">
        <v>1</v>
      </c>
      <c r="G63" s="23"/>
      <c r="H63" s="20">
        <v>1.4</v>
      </c>
      <c r="I63" s="20">
        <v>1.68</v>
      </c>
      <c r="J63" s="20">
        <v>2.23</v>
      </c>
      <c r="K63" s="24">
        <v>2.57</v>
      </c>
      <c r="L63" s="26"/>
      <c r="M63" s="25">
        <f t="shared" si="63"/>
        <v>0</v>
      </c>
      <c r="N63" s="26"/>
      <c r="O63" s="25">
        <f>N63*D63*E63*F63*H63*$O$10</f>
        <v>0</v>
      </c>
      <c r="P63" s="36"/>
      <c r="Q63" s="25">
        <f>P63*D63*E63*F63*H63*$Q$10</f>
        <v>0</v>
      </c>
      <c r="R63" s="26"/>
      <c r="S63" s="25">
        <f>SUM(R63*D63*E63*F63*H63*$S$10)</f>
        <v>0</v>
      </c>
      <c r="T63" s="26"/>
      <c r="U63" s="25">
        <f>SUM(T63*D63*E63*F63*H63*$U$10)</f>
        <v>0</v>
      </c>
      <c r="V63" s="26"/>
      <c r="W63" s="25">
        <f t="shared" si="64"/>
        <v>0</v>
      </c>
      <c r="X63" s="26"/>
      <c r="Y63" s="25">
        <f>SUM(X63*D63*E63*F63*H63*$Y$10)</f>
        <v>0</v>
      </c>
      <c r="Z63" s="26"/>
      <c r="AA63" s="25">
        <f>SUM(Z63*D63*E63*F63*H63*$AA$10)</f>
        <v>0</v>
      </c>
      <c r="AB63" s="26"/>
      <c r="AC63" s="25">
        <f>SUM(AB63*D63*E63*F63*I63*$AC$10)</f>
        <v>0</v>
      </c>
      <c r="AD63" s="26"/>
      <c r="AE63" s="25">
        <f>SUM(AD63*D63*E63*F63*I63*$AE$10)</f>
        <v>0</v>
      </c>
      <c r="AF63" s="26"/>
      <c r="AG63" s="25">
        <f>SUM(AF63*D63*E63*F63*H63*$AG$10)</f>
        <v>0</v>
      </c>
      <c r="AH63" s="26"/>
      <c r="AI63" s="25">
        <f>SUM(AH63*D63*E63*F63*H63*$AI$10)</f>
        <v>0</v>
      </c>
      <c r="AJ63" s="26"/>
      <c r="AK63" s="25">
        <f>SUM(AJ63*D63*E63*F63*H63*$AK$10)</f>
        <v>0</v>
      </c>
      <c r="AL63" s="42"/>
      <c r="AM63" s="25">
        <f>SUM(AL63*D63*E63*F63*H63*$AM$10)</f>
        <v>0</v>
      </c>
      <c r="AN63" s="26"/>
      <c r="AO63" s="25">
        <f>SUM(D63*E63*F63*H63*AN63*$AO$10)</f>
        <v>0</v>
      </c>
      <c r="AP63" s="26"/>
      <c r="AQ63" s="25">
        <f>SUM(AP63*D63*E63*F63*H63*$AQ$10)</f>
        <v>0</v>
      </c>
      <c r="AR63" s="26"/>
      <c r="AS63" s="25">
        <f>SUM(AR63*D63*E63*F63*H63*$AS$10)</f>
        <v>0</v>
      </c>
      <c r="AT63" s="26"/>
      <c r="AU63" s="25">
        <f>SUM(AT63*D63*E63*F63*H63*$AU$10)</f>
        <v>0</v>
      </c>
      <c r="AV63" s="26"/>
      <c r="AW63" s="25">
        <f>SUM(AV63*D63*E63*F63*H63*$AW$10)</f>
        <v>0</v>
      </c>
      <c r="AX63" s="26"/>
      <c r="AY63" s="25">
        <f>SUM(AX63*D63*E63*F63*H63*$AY$10)</f>
        <v>0</v>
      </c>
      <c r="AZ63" s="26"/>
      <c r="BA63" s="25">
        <f>SUM(AZ63*D63*E63*F63*H63*$BA$10)</f>
        <v>0</v>
      </c>
      <c r="BB63" s="26"/>
      <c r="BC63" s="25">
        <f>SUM(BB63*D63*E63*F63*H63*$BC$10)</f>
        <v>0</v>
      </c>
      <c r="BD63" s="26"/>
      <c r="BE63" s="25">
        <f>BD63*D63*E63*F63*H63*$BE$10</f>
        <v>0</v>
      </c>
      <c r="BF63" s="26"/>
      <c r="BG63" s="25">
        <f>BF63*D63*E63*F63*H63*$BG$10</f>
        <v>0</v>
      </c>
      <c r="BH63" s="26"/>
      <c r="BI63" s="25">
        <f>BH63*D63*E63*F63*H63*$BI$10</f>
        <v>0</v>
      </c>
      <c r="BJ63" s="26"/>
      <c r="BK63" s="25">
        <f>SUM(BJ63*D63*E63*F63*H63*$BK$10)</f>
        <v>0</v>
      </c>
      <c r="BL63" s="26"/>
      <c r="BM63" s="25">
        <f>SUM(BL63*D63*E63*F63*H63*$BM$10)</f>
        <v>0</v>
      </c>
      <c r="BN63" s="26"/>
      <c r="BO63" s="25">
        <f>SUM(BN63*D63*E63*F63*H63*$BO$10)</f>
        <v>0</v>
      </c>
      <c r="BP63" s="26"/>
      <c r="BQ63" s="25">
        <f>SUM(BP63*D63*E63*F63*H63*$BQ$10)</f>
        <v>0</v>
      </c>
      <c r="BR63" s="26"/>
      <c r="BS63" s="25">
        <f>SUM(BR63*D63*E63*F63*H63*$BS$10)</f>
        <v>0</v>
      </c>
      <c r="BT63" s="26"/>
      <c r="BU63" s="25">
        <f>BT63*D63*E63*F63*H63*$BU$10</f>
        <v>0</v>
      </c>
      <c r="BV63" s="26"/>
      <c r="BW63" s="25">
        <f>SUM(BV63*D63*E63*F63*H63*$BW$10)</f>
        <v>0</v>
      </c>
      <c r="BX63" s="26"/>
      <c r="BY63" s="25">
        <f>SUM(BX63*D63*E63*F63*H63*$BY$10)</f>
        <v>0</v>
      </c>
      <c r="BZ63" s="26"/>
      <c r="CA63" s="25">
        <f>SUM(BZ63*D63*E63*F63*H63*$CA$10)</f>
        <v>0</v>
      </c>
      <c r="CB63" s="26"/>
      <c r="CC63" s="25">
        <f>SUM(CB63*D63*E63*F63*H63*$CC$10)</f>
        <v>0</v>
      </c>
      <c r="CD63" s="26"/>
      <c r="CE63" s="25">
        <f>CD63*D63*E63*F63*H63*$CE$10</f>
        <v>0</v>
      </c>
      <c r="CF63" s="26"/>
      <c r="CG63" s="25">
        <f>SUM(CF63*D63*E63*F63*H63*$CG$10)</f>
        <v>0</v>
      </c>
      <c r="CH63" s="26"/>
      <c r="CI63" s="25">
        <f>SUM(CH63*D63*E63*F63*I63*$CI$10)</f>
        <v>0</v>
      </c>
      <c r="CJ63" s="26"/>
      <c r="CK63" s="25">
        <f>SUM(CJ63*D63*E63*F63*I63*$CK$10)</f>
        <v>0</v>
      </c>
      <c r="CL63" s="26"/>
      <c r="CM63" s="25">
        <f>SUM(CL63*D63*E63*F63*I63*$CM$10)</f>
        <v>0</v>
      </c>
      <c r="CN63" s="26"/>
      <c r="CO63" s="25">
        <f>SUM(CN63*D63*E63*F63*I63*$CO$10)</f>
        <v>0</v>
      </c>
      <c r="CP63" s="36"/>
      <c r="CQ63" s="25">
        <f>SUM(CP63*D63*E63*F63*I63*$CQ$10)</f>
        <v>0</v>
      </c>
      <c r="CR63" s="26"/>
      <c r="CS63" s="25">
        <f>SUM(CR63*D63*E63*F63*I63*$CS$10)</f>
        <v>0</v>
      </c>
      <c r="CT63" s="26"/>
      <c r="CU63" s="25">
        <f>SUM(CT63*D63*E63*F63*I63*$CU$10)</f>
        <v>0</v>
      </c>
      <c r="CV63" s="26"/>
      <c r="CW63" s="25">
        <f>SUM(CV63*D63*E63*F63*I63*$CW$10)</f>
        <v>0</v>
      </c>
      <c r="CX63" s="26"/>
      <c r="CY63" s="25">
        <f>SUM(CX63*D63*E63*F63*I63*$CY$10)</f>
        <v>0</v>
      </c>
      <c r="CZ63" s="26"/>
      <c r="DA63" s="25">
        <f>SUM(CZ63*D63*E63*F63*I63*$DA$10)</f>
        <v>0</v>
      </c>
      <c r="DB63" s="26"/>
      <c r="DC63" s="25">
        <f>SUM(DB63*D63*E63*F63*I63*$DC$10)</f>
        <v>0</v>
      </c>
      <c r="DD63" s="26"/>
      <c r="DE63" s="25">
        <f>SUM(DD63*D63*E63*F63*I63*$DE$10)</f>
        <v>0</v>
      </c>
      <c r="DF63" s="26"/>
      <c r="DG63" s="25">
        <f>SUM(DF63*D63*E63*F63*I63*$DG$10)</f>
        <v>0</v>
      </c>
      <c r="DH63" s="26"/>
      <c r="DI63" s="25">
        <f>SUM(DH63*D63*E63*F63*I63*$DI$10)</f>
        <v>0</v>
      </c>
      <c r="DJ63" s="26"/>
      <c r="DK63" s="25">
        <f>SUM(DJ63*D63*E63*F63*I63*$DK$10)</f>
        <v>0</v>
      </c>
      <c r="DL63" s="26"/>
      <c r="DM63" s="25">
        <f>DL63*D63*E63*F63*I63*$DM$10</f>
        <v>0</v>
      </c>
      <c r="DN63" s="36"/>
      <c r="DO63" s="25">
        <f>SUM(DN63*D63*E63*F63*I63*$DO$10)</f>
        <v>0</v>
      </c>
      <c r="DP63" s="26"/>
      <c r="DQ63" s="25">
        <f>SUM(DP63*D63*E63*F63*I63*$DQ$10)</f>
        <v>0</v>
      </c>
      <c r="DR63" s="26"/>
      <c r="DS63" s="25">
        <f>SUM(DR63*D63*E63*F63*J63*$DS$10)</f>
        <v>0</v>
      </c>
      <c r="DT63" s="37"/>
      <c r="DU63" s="25">
        <f>SUM(DT63*D63*E63*F63*K63*$DU$10)</f>
        <v>0</v>
      </c>
      <c r="DV63" s="42"/>
      <c r="DW63" s="25">
        <f>SUM(DV63*D63*E63*F63*H63*$DW$10)</f>
        <v>0</v>
      </c>
      <c r="DX63" s="26"/>
      <c r="DY63" s="29">
        <f>SUM(DX63*D63*E63*F63*H63*$DY$10)</f>
        <v>0</v>
      </c>
      <c r="DZ63" s="26"/>
      <c r="EA63" s="25">
        <f>SUM(DZ63*D63*E63*F63*H63*$EA$10)</f>
        <v>0</v>
      </c>
      <c r="EB63" s="26"/>
      <c r="EC63" s="25">
        <f>SUM(EB63*D63*E63*F63*H63*$EC$10)</f>
        <v>0</v>
      </c>
      <c r="ED63" s="26"/>
      <c r="EE63" s="25">
        <f t="shared" si="62"/>
        <v>0</v>
      </c>
      <c r="EF63" s="27"/>
      <c r="EG63" s="25">
        <f t="shared" si="65"/>
        <v>0</v>
      </c>
      <c r="EH63" s="30">
        <f t="shared" si="66"/>
        <v>0</v>
      </c>
      <c r="EI63" s="30">
        <f t="shared" si="66"/>
        <v>0</v>
      </c>
    </row>
    <row r="64" spans="1:139" s="44" customFormat="1" x14ac:dyDescent="0.25">
      <c r="A64" s="51">
        <v>14</v>
      </c>
      <c r="B64" s="85"/>
      <c r="C64" s="71" t="s">
        <v>200</v>
      </c>
      <c r="D64" s="20">
        <v>11480</v>
      </c>
      <c r="E64" s="84">
        <v>1.7</v>
      </c>
      <c r="F64" s="16">
        <v>1</v>
      </c>
      <c r="G64" s="81"/>
      <c r="H64" s="86">
        <v>1.4</v>
      </c>
      <c r="I64" s="86">
        <v>1.68</v>
      </c>
      <c r="J64" s="86">
        <v>2.23</v>
      </c>
      <c r="K64" s="89">
        <v>2.57</v>
      </c>
      <c r="L64" s="45">
        <f>SUM(L65:L66)</f>
        <v>0</v>
      </c>
      <c r="M64" s="42">
        <f t="shared" ref="M64:DK64" si="497">SUM(M65:M66)</f>
        <v>0</v>
      </c>
      <c r="N64" s="45">
        <f t="shared" si="497"/>
        <v>0</v>
      </c>
      <c r="O64" s="42">
        <f t="shared" si="497"/>
        <v>0</v>
      </c>
      <c r="P64" s="87">
        <f t="shared" si="497"/>
        <v>0</v>
      </c>
      <c r="Q64" s="42">
        <f t="shared" si="497"/>
        <v>0</v>
      </c>
      <c r="R64" s="45">
        <f t="shared" si="497"/>
        <v>0</v>
      </c>
      <c r="S64" s="42">
        <f t="shared" si="497"/>
        <v>0</v>
      </c>
      <c r="T64" s="45">
        <f t="shared" si="497"/>
        <v>0</v>
      </c>
      <c r="U64" s="42">
        <f t="shared" si="497"/>
        <v>0</v>
      </c>
      <c r="V64" s="45">
        <f t="shared" si="497"/>
        <v>0</v>
      </c>
      <c r="W64" s="42">
        <f t="shared" si="497"/>
        <v>0</v>
      </c>
      <c r="X64" s="45">
        <f t="shared" si="497"/>
        <v>0</v>
      </c>
      <c r="Y64" s="42">
        <f t="shared" si="497"/>
        <v>0</v>
      </c>
      <c r="Z64" s="45">
        <f t="shared" si="497"/>
        <v>0</v>
      </c>
      <c r="AA64" s="42">
        <f t="shared" si="497"/>
        <v>0</v>
      </c>
      <c r="AB64" s="45">
        <v>0</v>
      </c>
      <c r="AC64" s="42">
        <f t="shared" si="497"/>
        <v>0</v>
      </c>
      <c r="AD64" s="45">
        <f t="shared" si="497"/>
        <v>0</v>
      </c>
      <c r="AE64" s="42">
        <f t="shared" si="497"/>
        <v>0</v>
      </c>
      <c r="AF64" s="45">
        <f t="shared" si="497"/>
        <v>145</v>
      </c>
      <c r="AG64" s="42">
        <f t="shared" si="497"/>
        <v>6333171.5999999996</v>
      </c>
      <c r="AH64" s="45">
        <f t="shared" si="497"/>
        <v>0</v>
      </c>
      <c r="AI64" s="42">
        <f t="shared" si="497"/>
        <v>0</v>
      </c>
      <c r="AJ64" s="45">
        <f>SUM(AJ65:AJ66)</f>
        <v>0</v>
      </c>
      <c r="AK64" s="42">
        <f>SUM(AK65:AK66)</f>
        <v>0</v>
      </c>
      <c r="AL64" s="42">
        <f>SUM(AL65:AL66)</f>
        <v>0</v>
      </c>
      <c r="AM64" s="42">
        <f>SUM(AM65:AM66)</f>
        <v>0</v>
      </c>
      <c r="AN64" s="45">
        <f t="shared" si="497"/>
        <v>0</v>
      </c>
      <c r="AO64" s="42">
        <f t="shared" si="497"/>
        <v>0</v>
      </c>
      <c r="AP64" s="45">
        <f t="shared" si="497"/>
        <v>0</v>
      </c>
      <c r="AQ64" s="42">
        <f t="shared" si="497"/>
        <v>0</v>
      </c>
      <c r="AR64" s="45">
        <f t="shared" si="497"/>
        <v>0</v>
      </c>
      <c r="AS64" s="42">
        <f t="shared" si="497"/>
        <v>0</v>
      </c>
      <c r="AT64" s="45">
        <f t="shared" si="497"/>
        <v>0</v>
      </c>
      <c r="AU64" s="42">
        <f>SUM(AU65:AU66)</f>
        <v>0</v>
      </c>
      <c r="AV64" s="45">
        <f t="shared" ref="AV64" si="498">SUM(AV65:AV66)</f>
        <v>0</v>
      </c>
      <c r="AW64" s="42">
        <f>SUM(AW65:AW66)</f>
        <v>0</v>
      </c>
      <c r="AX64" s="45">
        <v>0</v>
      </c>
      <c r="AY64" s="42">
        <f t="shared" ref="AY64:CH64" si="499">SUM(AY65:AY66)</f>
        <v>0</v>
      </c>
      <c r="AZ64" s="45">
        <f t="shared" si="499"/>
        <v>0</v>
      </c>
      <c r="BA64" s="42">
        <f t="shared" si="499"/>
        <v>0</v>
      </c>
      <c r="BB64" s="45">
        <f t="shared" si="499"/>
        <v>0</v>
      </c>
      <c r="BC64" s="42">
        <f t="shared" si="499"/>
        <v>0</v>
      </c>
      <c r="BD64" s="45">
        <f t="shared" si="499"/>
        <v>0</v>
      </c>
      <c r="BE64" s="42">
        <f t="shared" si="499"/>
        <v>0</v>
      </c>
      <c r="BF64" s="45">
        <f t="shared" si="499"/>
        <v>0</v>
      </c>
      <c r="BG64" s="42">
        <f t="shared" si="499"/>
        <v>0</v>
      </c>
      <c r="BH64" s="45">
        <f t="shared" si="499"/>
        <v>0</v>
      </c>
      <c r="BI64" s="42">
        <f t="shared" si="499"/>
        <v>0</v>
      </c>
      <c r="BJ64" s="45">
        <f t="shared" si="499"/>
        <v>0</v>
      </c>
      <c r="BK64" s="42">
        <f t="shared" si="499"/>
        <v>0</v>
      </c>
      <c r="BL64" s="45">
        <f t="shared" si="499"/>
        <v>0</v>
      </c>
      <c r="BM64" s="42">
        <f t="shared" si="499"/>
        <v>0</v>
      </c>
      <c r="BN64" s="45">
        <f t="shared" si="499"/>
        <v>0</v>
      </c>
      <c r="BO64" s="42">
        <f t="shared" si="499"/>
        <v>0</v>
      </c>
      <c r="BP64" s="45">
        <f t="shared" si="499"/>
        <v>0</v>
      </c>
      <c r="BQ64" s="42">
        <f t="shared" si="499"/>
        <v>0</v>
      </c>
      <c r="BR64" s="45">
        <f t="shared" si="499"/>
        <v>0</v>
      </c>
      <c r="BS64" s="42">
        <f t="shared" si="499"/>
        <v>0</v>
      </c>
      <c r="BT64" s="45">
        <f t="shared" si="499"/>
        <v>0</v>
      </c>
      <c r="BU64" s="42">
        <f t="shared" si="499"/>
        <v>0</v>
      </c>
      <c r="BV64" s="45">
        <f t="shared" si="499"/>
        <v>0</v>
      </c>
      <c r="BW64" s="42">
        <f t="shared" si="499"/>
        <v>0</v>
      </c>
      <c r="BX64" s="45">
        <f t="shared" si="499"/>
        <v>0</v>
      </c>
      <c r="BY64" s="42">
        <f t="shared" si="499"/>
        <v>0</v>
      </c>
      <c r="BZ64" s="45">
        <f t="shared" si="499"/>
        <v>0</v>
      </c>
      <c r="CA64" s="42">
        <f t="shared" si="499"/>
        <v>0</v>
      </c>
      <c r="CB64" s="45">
        <f t="shared" si="499"/>
        <v>0</v>
      </c>
      <c r="CC64" s="42">
        <f t="shared" si="499"/>
        <v>0</v>
      </c>
      <c r="CD64" s="45">
        <f t="shared" si="499"/>
        <v>0</v>
      </c>
      <c r="CE64" s="42">
        <f t="shared" si="499"/>
        <v>0</v>
      </c>
      <c r="CF64" s="45">
        <f t="shared" si="499"/>
        <v>0</v>
      </c>
      <c r="CG64" s="42">
        <f t="shared" si="499"/>
        <v>0</v>
      </c>
      <c r="CH64" s="45">
        <f t="shared" si="499"/>
        <v>0</v>
      </c>
      <c r="CI64" s="42">
        <f t="shared" si="497"/>
        <v>0</v>
      </c>
      <c r="CJ64" s="45">
        <f>SUM(CJ65:CJ66)</f>
        <v>0</v>
      </c>
      <c r="CK64" s="42">
        <f>SUM(CK65:CK66)</f>
        <v>0</v>
      </c>
      <c r="CL64" s="45">
        <f>SUM(CL65:CL66)</f>
        <v>0</v>
      </c>
      <c r="CM64" s="42">
        <f>SUM(CM65:CM66)</f>
        <v>0</v>
      </c>
      <c r="CN64" s="45">
        <f t="shared" si="497"/>
        <v>0</v>
      </c>
      <c r="CO64" s="42">
        <f t="shared" si="497"/>
        <v>0</v>
      </c>
      <c r="CP64" s="87">
        <f>SUM(CP65:CP66)</f>
        <v>0</v>
      </c>
      <c r="CQ64" s="42">
        <f>SUM(CQ65:CQ66)</f>
        <v>0</v>
      </c>
      <c r="CR64" s="45">
        <f t="shared" si="497"/>
        <v>0</v>
      </c>
      <c r="CS64" s="42">
        <f t="shared" si="497"/>
        <v>0</v>
      </c>
      <c r="CT64" s="45">
        <f>SUM(CT65:CT66)</f>
        <v>0</v>
      </c>
      <c r="CU64" s="42">
        <f>SUM(CU65:CU66)</f>
        <v>0</v>
      </c>
      <c r="CV64" s="45">
        <f>SUM(CV65:CV66)</f>
        <v>0</v>
      </c>
      <c r="CW64" s="42">
        <f>SUM(CW65:CW66)</f>
        <v>0</v>
      </c>
      <c r="CX64" s="45">
        <f t="shared" si="497"/>
        <v>0</v>
      </c>
      <c r="CY64" s="42">
        <f t="shared" si="497"/>
        <v>0</v>
      </c>
      <c r="CZ64" s="45">
        <f t="shared" si="497"/>
        <v>0</v>
      </c>
      <c r="DA64" s="42">
        <f t="shared" si="497"/>
        <v>0</v>
      </c>
      <c r="DB64" s="45">
        <f t="shared" si="497"/>
        <v>0</v>
      </c>
      <c r="DC64" s="42">
        <f t="shared" si="497"/>
        <v>0</v>
      </c>
      <c r="DD64" s="45">
        <f t="shared" si="497"/>
        <v>0</v>
      </c>
      <c r="DE64" s="42">
        <f t="shared" si="497"/>
        <v>0</v>
      </c>
      <c r="DF64" s="45">
        <f t="shared" si="497"/>
        <v>0</v>
      </c>
      <c r="DG64" s="42">
        <f t="shared" si="497"/>
        <v>0</v>
      </c>
      <c r="DH64" s="45">
        <f t="shared" si="497"/>
        <v>0</v>
      </c>
      <c r="DI64" s="42">
        <f t="shared" si="497"/>
        <v>0</v>
      </c>
      <c r="DJ64" s="45">
        <f t="shared" si="497"/>
        <v>0</v>
      </c>
      <c r="DK64" s="42">
        <f t="shared" si="497"/>
        <v>0</v>
      </c>
      <c r="DL64" s="45">
        <f t="shared" ref="DL64:EI64" si="500">SUM(DL65:DL66)</f>
        <v>0</v>
      </c>
      <c r="DM64" s="42">
        <f t="shared" si="500"/>
        <v>0</v>
      </c>
      <c r="DN64" s="87">
        <f t="shared" si="500"/>
        <v>0</v>
      </c>
      <c r="DO64" s="42">
        <f t="shared" si="500"/>
        <v>0</v>
      </c>
      <c r="DP64" s="45">
        <f t="shared" si="500"/>
        <v>0</v>
      </c>
      <c r="DQ64" s="42">
        <f t="shared" si="500"/>
        <v>0</v>
      </c>
      <c r="DR64" s="45">
        <f t="shared" si="500"/>
        <v>0</v>
      </c>
      <c r="DS64" s="42">
        <f t="shared" si="500"/>
        <v>0</v>
      </c>
      <c r="DT64" s="91">
        <f t="shared" si="500"/>
        <v>0</v>
      </c>
      <c r="DU64" s="42">
        <f t="shared" si="500"/>
        <v>0</v>
      </c>
      <c r="DV64" s="42">
        <f t="shared" si="500"/>
        <v>0</v>
      </c>
      <c r="DW64" s="42">
        <f t="shared" si="500"/>
        <v>0</v>
      </c>
      <c r="DX64" s="45">
        <f t="shared" si="500"/>
        <v>0</v>
      </c>
      <c r="DY64" s="42">
        <f t="shared" si="500"/>
        <v>0</v>
      </c>
      <c r="DZ64" s="45">
        <f t="shared" si="500"/>
        <v>0</v>
      </c>
      <c r="EA64" s="42">
        <f t="shared" si="500"/>
        <v>0</v>
      </c>
      <c r="EB64" s="45">
        <f t="shared" si="500"/>
        <v>0</v>
      </c>
      <c r="EC64" s="42">
        <f t="shared" si="500"/>
        <v>0</v>
      </c>
      <c r="ED64" s="45">
        <f t="shared" si="500"/>
        <v>0</v>
      </c>
      <c r="EE64" s="45">
        <f t="shared" si="500"/>
        <v>0</v>
      </c>
      <c r="EF64" s="45">
        <f t="shared" si="500"/>
        <v>0</v>
      </c>
      <c r="EG64" s="45">
        <f t="shared" si="500"/>
        <v>0</v>
      </c>
      <c r="EH64" s="45">
        <f t="shared" si="500"/>
        <v>145</v>
      </c>
      <c r="EI64" s="45">
        <f t="shared" si="500"/>
        <v>6333171.5999999996</v>
      </c>
    </row>
    <row r="65" spans="1:139" ht="30" x14ac:dyDescent="0.25">
      <c r="A65" s="17"/>
      <c r="B65" s="18">
        <v>35</v>
      </c>
      <c r="C65" s="19" t="s">
        <v>201</v>
      </c>
      <c r="D65" s="20">
        <v>11480</v>
      </c>
      <c r="E65" s="21">
        <v>1.53</v>
      </c>
      <c r="F65" s="39">
        <v>1</v>
      </c>
      <c r="G65" s="23"/>
      <c r="H65" s="20">
        <v>1.4</v>
      </c>
      <c r="I65" s="20">
        <v>1.68</v>
      </c>
      <c r="J65" s="20">
        <v>2.23</v>
      </c>
      <c r="K65" s="24">
        <v>2.57</v>
      </c>
      <c r="L65" s="25"/>
      <c r="M65" s="25">
        <f t="shared" si="63"/>
        <v>0</v>
      </c>
      <c r="N65" s="26"/>
      <c r="O65" s="25">
        <f>N65*D65*E65*F65*H65*$O$10</f>
        <v>0</v>
      </c>
      <c r="P65" s="27"/>
      <c r="Q65" s="25">
        <f>P65*D65*E65*F65*H65*$Q$10</f>
        <v>0</v>
      </c>
      <c r="R65" s="25"/>
      <c r="S65" s="25">
        <f>SUM(R65*D65*E65*F65*H65*$S$10)</f>
        <v>0</v>
      </c>
      <c r="T65" s="25"/>
      <c r="U65" s="25">
        <f>SUM(T65*D65*E65*F65*H65*$U$10)</f>
        <v>0</v>
      </c>
      <c r="V65" s="25"/>
      <c r="W65" s="25">
        <f t="shared" si="64"/>
        <v>0</v>
      </c>
      <c r="X65" s="25"/>
      <c r="Y65" s="25">
        <f>SUM(X65*D65*E65*F65*H65*$Y$10)</f>
        <v>0</v>
      </c>
      <c r="Z65" s="25"/>
      <c r="AA65" s="25">
        <f>SUM(Z65*D65*E65*F65*H65*$AA$10)</f>
        <v>0</v>
      </c>
      <c r="AB65" s="25"/>
      <c r="AC65" s="25">
        <f>SUM(AB65*D65*E65*F65*I65*$AC$10)</f>
        <v>0</v>
      </c>
      <c r="AD65" s="25"/>
      <c r="AE65" s="25">
        <f>SUM(AD65*D65*E65*F65*I65*$AE$10)</f>
        <v>0</v>
      </c>
      <c r="AF65" s="25">
        <v>40</v>
      </c>
      <c r="AG65" s="25">
        <f>SUM(AF65*D65*E65*F65*H65*$AG$10)</f>
        <v>983606.39999999991</v>
      </c>
      <c r="AH65" s="25"/>
      <c r="AI65" s="25">
        <f>SUM(AH65*D65*E65*F65*H65*$AI$10)</f>
        <v>0</v>
      </c>
      <c r="AJ65" s="25"/>
      <c r="AK65" s="25">
        <f>SUM(AJ65*D65*E65*F65*H65*$AK$10)</f>
        <v>0</v>
      </c>
      <c r="AL65" s="25"/>
      <c r="AM65" s="25">
        <f>SUM(AL65*D65*E65*F65*H65*$AM$10)</f>
        <v>0</v>
      </c>
      <c r="AN65" s="25"/>
      <c r="AO65" s="25">
        <f>SUM(D65*E65*F65*H65*AN65*$AO$10)</f>
        <v>0</v>
      </c>
      <c r="AP65" s="25"/>
      <c r="AQ65" s="25">
        <f>SUM(AP65*D65*E65*F65*H65*$AQ$10)</f>
        <v>0</v>
      </c>
      <c r="AR65" s="25"/>
      <c r="AS65" s="25">
        <f>SUM(AR65*D65*E65*F65*H65*$AS$10)</f>
        <v>0</v>
      </c>
      <c r="AT65" s="25"/>
      <c r="AU65" s="25">
        <f>SUM(AT65*D65*E65*F65*H65*$AU$10)</f>
        <v>0</v>
      </c>
      <c r="AV65" s="25"/>
      <c r="AW65" s="25">
        <f>SUM(AV65*D65*E65*F65*H65*$AW$10)</f>
        <v>0</v>
      </c>
      <c r="AX65" s="25"/>
      <c r="AY65" s="25">
        <f>SUM(AX65*D65*E65*F65*H65*$AY$10)</f>
        <v>0</v>
      </c>
      <c r="AZ65" s="25"/>
      <c r="BA65" s="25">
        <f>SUM(AZ65*D65*E65*F65*H65*$BA$10)</f>
        <v>0</v>
      </c>
      <c r="BB65" s="25"/>
      <c r="BC65" s="25">
        <f>SUM(BB65*D65*E65*F65*H65*$BC$10)</f>
        <v>0</v>
      </c>
      <c r="BD65" s="25"/>
      <c r="BE65" s="25">
        <f>BD65*D65*E65*F65*H65*$BE$10</f>
        <v>0</v>
      </c>
      <c r="BF65" s="25"/>
      <c r="BG65" s="25">
        <f>BF65*D65*E65*F65*H65*$BG$10</f>
        <v>0</v>
      </c>
      <c r="BH65" s="25"/>
      <c r="BI65" s="25">
        <f>BH65*D65*E65*F65*H65*$BI$10</f>
        <v>0</v>
      </c>
      <c r="BJ65" s="25"/>
      <c r="BK65" s="25">
        <f>SUM(BJ65*D65*E65*F65*H65*$BK$10)</f>
        <v>0</v>
      </c>
      <c r="BL65" s="25"/>
      <c r="BM65" s="25">
        <f>SUM(BL65*D65*E65*F65*H65*$BM$10)</f>
        <v>0</v>
      </c>
      <c r="BN65" s="25"/>
      <c r="BO65" s="25">
        <f>SUM(BN65*D65*E65*F65*H65*$BO$10)</f>
        <v>0</v>
      </c>
      <c r="BP65" s="25"/>
      <c r="BQ65" s="25">
        <f>SUM(BP65*D65*E65*F65*H65*$BQ$10)</f>
        <v>0</v>
      </c>
      <c r="BR65" s="25"/>
      <c r="BS65" s="25">
        <f>SUM(BR65*D65*E65*F65*H65*$BS$10)</f>
        <v>0</v>
      </c>
      <c r="BT65" s="25"/>
      <c r="BU65" s="25">
        <f>BT65*D65*E65*F65*H65*$BU$10</f>
        <v>0</v>
      </c>
      <c r="BV65" s="25"/>
      <c r="BW65" s="25">
        <f>SUM(BV65*D65*E65*F65*H65*$BW$10)</f>
        <v>0</v>
      </c>
      <c r="BX65" s="25"/>
      <c r="BY65" s="25">
        <f>SUM(BX65*D65*E65*F65*H65*$BY$10)</f>
        <v>0</v>
      </c>
      <c r="BZ65" s="25"/>
      <c r="CA65" s="25">
        <f>SUM(BZ65*D65*E65*F65*H65*$CA$10)</f>
        <v>0</v>
      </c>
      <c r="CB65" s="25"/>
      <c r="CC65" s="25">
        <f>SUM(CB65*D65*E65*F65*H65*$CC$10)</f>
        <v>0</v>
      </c>
      <c r="CD65" s="25"/>
      <c r="CE65" s="25">
        <f>CD65*D65*E65*F65*H65*$CE$10</f>
        <v>0</v>
      </c>
      <c r="CF65" s="42"/>
      <c r="CG65" s="25">
        <f>SUM(CF65*D65*E65*F65*H65*$CG$10)</f>
        <v>0</v>
      </c>
      <c r="CH65" s="25"/>
      <c r="CI65" s="25">
        <f>SUM(CH65*D65*E65*F65*I65*$CI$10)</f>
        <v>0</v>
      </c>
      <c r="CJ65" s="25"/>
      <c r="CK65" s="25">
        <f>SUM(CJ65*D65*E65*F65*I65*$CK$10)</f>
        <v>0</v>
      </c>
      <c r="CL65" s="25"/>
      <c r="CM65" s="25">
        <f>SUM(CL65*D65*E65*F65*I65*$CM$10)</f>
        <v>0</v>
      </c>
      <c r="CN65" s="25"/>
      <c r="CO65" s="25">
        <f>SUM(CN65*D65*E65*F65*I65*$CO$10)</f>
        <v>0</v>
      </c>
      <c r="CP65" s="27"/>
      <c r="CQ65" s="25">
        <f>SUM(CP65*D65*E65*F65*I65*$CQ$10)</f>
        <v>0</v>
      </c>
      <c r="CR65" s="25"/>
      <c r="CS65" s="25">
        <f>SUM(CR65*D65*E65*F65*I65*$CS$10)</f>
        <v>0</v>
      </c>
      <c r="CT65" s="25"/>
      <c r="CU65" s="25">
        <f>SUM(CT65*D65*E65*F65*I65*$CU$10)</f>
        <v>0</v>
      </c>
      <c r="CV65" s="25"/>
      <c r="CW65" s="25">
        <f>SUM(CV65*D65*E65*F65*I65*$CW$10)</f>
        <v>0</v>
      </c>
      <c r="CX65" s="25"/>
      <c r="CY65" s="25">
        <f>SUM(CX65*D65*E65*F65*I65*$CY$10)</f>
        <v>0</v>
      </c>
      <c r="CZ65" s="25"/>
      <c r="DA65" s="25">
        <f>SUM(CZ65*D65*E65*F65*I65*$DA$10)</f>
        <v>0</v>
      </c>
      <c r="DB65" s="25"/>
      <c r="DC65" s="25">
        <f>SUM(DB65*D65*E65*F65*I65*$DC$10)</f>
        <v>0</v>
      </c>
      <c r="DD65" s="25"/>
      <c r="DE65" s="25">
        <f>SUM(DD65*D65*E65*F65*I65*$DE$10)</f>
        <v>0</v>
      </c>
      <c r="DF65" s="25"/>
      <c r="DG65" s="25">
        <f>SUM(DF65*D65*E65*F65*I65*$DG$10)</f>
        <v>0</v>
      </c>
      <c r="DH65" s="25"/>
      <c r="DI65" s="25">
        <f>SUM(DH65*D65*E65*F65*I65*$DI$10)</f>
        <v>0</v>
      </c>
      <c r="DJ65" s="25"/>
      <c r="DK65" s="25">
        <f>SUM(DJ65*D65*E65*F65*I65*$DK$10)</f>
        <v>0</v>
      </c>
      <c r="DL65" s="25"/>
      <c r="DM65" s="25">
        <f>DL65*D65*E65*F65*I65*$DM$10</f>
        <v>0</v>
      </c>
      <c r="DN65" s="27"/>
      <c r="DO65" s="25">
        <f>SUM(DN65*D65*E65*F65*I65*$DO$10)</f>
        <v>0</v>
      </c>
      <c r="DP65" s="25"/>
      <c r="DQ65" s="25">
        <f>SUM(DP65*D65*E65*F65*I65*$DQ$10)</f>
        <v>0</v>
      </c>
      <c r="DR65" s="25"/>
      <c r="DS65" s="25">
        <f>SUM(DR65*D65*E65*F65*J65*$DS$10)</f>
        <v>0</v>
      </c>
      <c r="DT65" s="28"/>
      <c r="DU65" s="25">
        <f>SUM(DT65*D65*E65*F65*K65*$DU$10)</f>
        <v>0</v>
      </c>
      <c r="DV65" s="25"/>
      <c r="DW65" s="25">
        <f>SUM(DV65*D65*E65*F65*H65*$DW$10)</f>
        <v>0</v>
      </c>
      <c r="DX65" s="25"/>
      <c r="DY65" s="29">
        <f>SUM(DX65*D65*E65*F65*H65*$DY$10)</f>
        <v>0</v>
      </c>
      <c r="DZ65" s="25"/>
      <c r="EA65" s="25">
        <f>SUM(DZ65*D65*E65*F65*H65*$EA$10)</f>
        <v>0</v>
      </c>
      <c r="EB65" s="25"/>
      <c r="EC65" s="25">
        <f>SUM(EB65*D65*E65*F65*H65*$EC$10)</f>
        <v>0</v>
      </c>
      <c r="ED65" s="25"/>
      <c r="EE65" s="25">
        <f t="shared" si="62"/>
        <v>0</v>
      </c>
      <c r="EF65" s="27"/>
      <c r="EG65" s="25">
        <f t="shared" si="65"/>
        <v>0</v>
      </c>
      <c r="EH65" s="30">
        <f t="shared" si="66"/>
        <v>40</v>
      </c>
      <c r="EI65" s="30">
        <f t="shared" si="66"/>
        <v>983606.39999999991</v>
      </c>
    </row>
    <row r="66" spans="1:139" s="44" customFormat="1" ht="30" x14ac:dyDescent="0.25">
      <c r="A66" s="17"/>
      <c r="B66" s="18">
        <v>36</v>
      </c>
      <c r="C66" s="19" t="s">
        <v>202</v>
      </c>
      <c r="D66" s="20">
        <v>11480</v>
      </c>
      <c r="E66" s="21">
        <v>3.17</v>
      </c>
      <c r="F66" s="39">
        <v>1</v>
      </c>
      <c r="G66" s="23"/>
      <c r="H66" s="20">
        <v>1.4</v>
      </c>
      <c r="I66" s="20">
        <v>1.68</v>
      </c>
      <c r="J66" s="20">
        <v>2.23</v>
      </c>
      <c r="K66" s="24">
        <v>2.57</v>
      </c>
      <c r="L66" s="25"/>
      <c r="M66" s="25">
        <f t="shared" si="63"/>
        <v>0</v>
      </c>
      <c r="N66" s="26"/>
      <c r="O66" s="25">
        <f>N66*D66*E66*F66*H66*$O$10</f>
        <v>0</v>
      </c>
      <c r="P66" s="27"/>
      <c r="Q66" s="25">
        <f>P66*D66*E66*F66*H66*$Q$10</f>
        <v>0</v>
      </c>
      <c r="R66" s="25"/>
      <c r="S66" s="25">
        <f>SUM(R66*D66*E66*F66*H66*$S$10)</f>
        <v>0</v>
      </c>
      <c r="T66" s="25"/>
      <c r="U66" s="25">
        <f>SUM(T66*D66*E66*F66*H66*$U$10)</f>
        <v>0</v>
      </c>
      <c r="V66" s="25"/>
      <c r="W66" s="25">
        <f t="shared" si="64"/>
        <v>0</v>
      </c>
      <c r="X66" s="25"/>
      <c r="Y66" s="25">
        <f>SUM(X66*D66*E66*F66*H66*$Y$10)</f>
        <v>0</v>
      </c>
      <c r="Z66" s="25"/>
      <c r="AA66" s="25">
        <f>SUM(Z66*D66*E66*F66*H66*$AA$10)</f>
        <v>0</v>
      </c>
      <c r="AB66" s="25"/>
      <c r="AC66" s="25">
        <f>SUM(AB66*D66*E66*F66*I66*$AC$10)</f>
        <v>0</v>
      </c>
      <c r="AD66" s="25"/>
      <c r="AE66" s="25">
        <f>SUM(AD66*D66*E66*F66*I66*$AE$10)</f>
        <v>0</v>
      </c>
      <c r="AF66" s="25">
        <v>105</v>
      </c>
      <c r="AG66" s="25">
        <f>SUM(AF66*D66*E66*F66*H66*$AG$10)</f>
        <v>5349565.1999999993</v>
      </c>
      <c r="AH66" s="25"/>
      <c r="AI66" s="25">
        <f>SUM(AH66*D66*E66*F66*H66*$AI$10)</f>
        <v>0</v>
      </c>
      <c r="AJ66" s="25"/>
      <c r="AK66" s="25">
        <f>SUM(AJ66*D66*E66*F66*H66*$AK$10)</f>
        <v>0</v>
      </c>
      <c r="AL66" s="42"/>
      <c r="AM66" s="25">
        <f>SUM(AL66*D66*E66*F66*H66*$AM$10)</f>
        <v>0</v>
      </c>
      <c r="AN66" s="25"/>
      <c r="AO66" s="25">
        <f>SUM(D66*E66*F66*H66*AN66*$AO$10)</f>
        <v>0</v>
      </c>
      <c r="AP66" s="25"/>
      <c r="AQ66" s="25">
        <f>SUM(AP66*D66*E66*F66*H66*$AQ$10)</f>
        <v>0</v>
      </c>
      <c r="AR66" s="25"/>
      <c r="AS66" s="25">
        <f>SUM(AR66*D66*E66*F66*H66*$AS$10)</f>
        <v>0</v>
      </c>
      <c r="AT66" s="25"/>
      <c r="AU66" s="25">
        <f>SUM(AT66*D66*E66*F66*H66*$AU$10)</f>
        <v>0</v>
      </c>
      <c r="AV66" s="25"/>
      <c r="AW66" s="25">
        <f>SUM(AV66*D66*E66*F66*H66*$AW$10)</f>
        <v>0</v>
      </c>
      <c r="AX66" s="25"/>
      <c r="AY66" s="25">
        <f>SUM(AX66*D66*E66*F66*H66*$AY$10)</f>
        <v>0</v>
      </c>
      <c r="AZ66" s="25"/>
      <c r="BA66" s="25">
        <f>SUM(AZ66*D66*E66*F66*H66*$BA$10)</f>
        <v>0</v>
      </c>
      <c r="BB66" s="25"/>
      <c r="BC66" s="25">
        <f>SUM(BB66*D66*E66*F66*H66*$BC$10)</f>
        <v>0</v>
      </c>
      <c r="BD66" s="25"/>
      <c r="BE66" s="25">
        <f>BD66*D66*E66*F66*H66*$BE$10</f>
        <v>0</v>
      </c>
      <c r="BF66" s="25"/>
      <c r="BG66" s="25">
        <f>BF66*D66*E66*F66*H66*$BG$10</f>
        <v>0</v>
      </c>
      <c r="BH66" s="25"/>
      <c r="BI66" s="25">
        <f>BH66*D66*E66*F66*H66*$BI$10</f>
        <v>0</v>
      </c>
      <c r="BJ66" s="25"/>
      <c r="BK66" s="25">
        <f>SUM(BJ66*D66*E66*F66*H66*$BK$10)</f>
        <v>0</v>
      </c>
      <c r="BL66" s="25"/>
      <c r="BM66" s="25">
        <f>SUM(BL66*D66*E66*F66*H66*$BM$10)</f>
        <v>0</v>
      </c>
      <c r="BN66" s="25"/>
      <c r="BO66" s="25">
        <f>SUM(BN66*D66*E66*F66*H66*$BO$10)</f>
        <v>0</v>
      </c>
      <c r="BP66" s="25"/>
      <c r="BQ66" s="25">
        <f>SUM(BP66*D66*E66*F66*H66*$BQ$10)</f>
        <v>0</v>
      </c>
      <c r="BR66" s="25"/>
      <c r="BS66" s="25">
        <f>SUM(BR66*D66*E66*F66*H66*$BS$10)</f>
        <v>0</v>
      </c>
      <c r="BT66" s="25"/>
      <c r="BU66" s="25">
        <f>BT66*D66*E66*F66*H66*$BU$10</f>
        <v>0</v>
      </c>
      <c r="BV66" s="25"/>
      <c r="BW66" s="25">
        <f>SUM(BV66*D66*E66*F66*H66*$BW$10)</f>
        <v>0</v>
      </c>
      <c r="BX66" s="25"/>
      <c r="BY66" s="25">
        <f>SUM(BX66*D66*E66*F66*H66*$BY$10)</f>
        <v>0</v>
      </c>
      <c r="BZ66" s="25"/>
      <c r="CA66" s="25">
        <f>SUM(BZ66*D66*E66*F66*H66*$CA$10)</f>
        <v>0</v>
      </c>
      <c r="CB66" s="25"/>
      <c r="CC66" s="25">
        <f>SUM(CB66*D66*E66*F66*H66*$CC$10)</f>
        <v>0</v>
      </c>
      <c r="CD66" s="25"/>
      <c r="CE66" s="25">
        <f>CD66*D66*E66*F66*H66*$CE$10</f>
        <v>0</v>
      </c>
      <c r="CF66" s="42"/>
      <c r="CG66" s="25">
        <f>SUM(CF66*D66*E66*F66*H66*$CG$10)</f>
        <v>0</v>
      </c>
      <c r="CH66" s="25"/>
      <c r="CI66" s="25">
        <f>SUM(CH66*D66*E66*F66*I66*$CI$10)</f>
        <v>0</v>
      </c>
      <c r="CJ66" s="25"/>
      <c r="CK66" s="25">
        <f>SUM(CJ66*D66*E66*F66*I66*$CK$10)</f>
        <v>0</v>
      </c>
      <c r="CL66" s="25"/>
      <c r="CM66" s="25">
        <f>SUM(CL66*D66*E66*F66*I66*$CM$10)</f>
        <v>0</v>
      </c>
      <c r="CN66" s="25"/>
      <c r="CO66" s="25">
        <f>SUM(CN66*D66*E66*F66*I66*$CO$10)</f>
        <v>0</v>
      </c>
      <c r="CP66" s="27"/>
      <c r="CQ66" s="25">
        <f>SUM(CP66*D66*E66*F66*I66*$CQ$10)</f>
        <v>0</v>
      </c>
      <c r="CR66" s="25"/>
      <c r="CS66" s="25">
        <f>SUM(CR66*D66*E66*F66*I66*$CS$10)</f>
        <v>0</v>
      </c>
      <c r="CT66" s="25"/>
      <c r="CU66" s="25">
        <f>SUM(CT66*D66*E66*F66*I66*$CU$10)</f>
        <v>0</v>
      </c>
      <c r="CV66" s="25"/>
      <c r="CW66" s="25">
        <f>SUM(CV66*D66*E66*F66*I66*$CW$10)</f>
        <v>0</v>
      </c>
      <c r="CX66" s="25"/>
      <c r="CY66" s="25">
        <f>SUM(CX66*D66*E66*F66*I66*$CY$10)</f>
        <v>0</v>
      </c>
      <c r="CZ66" s="25"/>
      <c r="DA66" s="25">
        <f>SUM(CZ66*D66*E66*F66*I66*$DA$10)</f>
        <v>0</v>
      </c>
      <c r="DB66" s="25"/>
      <c r="DC66" s="25">
        <f>SUM(DB66*D66*E66*F66*I66*$DC$10)</f>
        <v>0</v>
      </c>
      <c r="DD66" s="25"/>
      <c r="DE66" s="25">
        <f>SUM(DD66*D66*E66*F66*I66*$DE$10)</f>
        <v>0</v>
      </c>
      <c r="DF66" s="25"/>
      <c r="DG66" s="25">
        <f>SUM(DF66*D66*E66*F66*I66*$DG$10)</f>
        <v>0</v>
      </c>
      <c r="DH66" s="25"/>
      <c r="DI66" s="25">
        <f>SUM(DH66*D66*E66*F66*I66*$DI$10)</f>
        <v>0</v>
      </c>
      <c r="DJ66" s="25"/>
      <c r="DK66" s="25">
        <f>SUM(DJ66*D66*E66*F66*I66*$DK$10)</f>
        <v>0</v>
      </c>
      <c r="DL66" s="25"/>
      <c r="DM66" s="25">
        <f>DL66*D66*E66*F66*I66*$DM$10</f>
        <v>0</v>
      </c>
      <c r="DN66" s="27"/>
      <c r="DO66" s="25">
        <f>SUM(DN66*D66*E66*F66*I66*$DO$10)</f>
        <v>0</v>
      </c>
      <c r="DP66" s="25"/>
      <c r="DQ66" s="25">
        <f>SUM(DP66*D66*E66*F66*I66*$DQ$10)</f>
        <v>0</v>
      </c>
      <c r="DR66" s="25"/>
      <c r="DS66" s="25">
        <f>SUM(DR66*D66*E66*F66*J66*$DS$10)</f>
        <v>0</v>
      </c>
      <c r="DT66" s="28"/>
      <c r="DU66" s="25">
        <f>SUM(DT66*D66*E66*F66*K66*$DU$10)</f>
        <v>0</v>
      </c>
      <c r="DV66" s="42"/>
      <c r="DW66" s="25">
        <f>SUM(DV66*D66*E66*F66*H66*$DW$10)</f>
        <v>0</v>
      </c>
      <c r="DX66" s="25"/>
      <c r="DY66" s="29">
        <f>SUM(DX66*D66*E66*F66*H66*$DY$10)</f>
        <v>0</v>
      </c>
      <c r="DZ66" s="25"/>
      <c r="EA66" s="25">
        <f>SUM(DZ66*D66*E66*F66*H66*$EA$10)</f>
        <v>0</v>
      </c>
      <c r="EB66" s="25"/>
      <c r="EC66" s="25">
        <f>SUM(EB66*D66*E66*F66*H66*$EC$10)</f>
        <v>0</v>
      </c>
      <c r="ED66" s="25"/>
      <c r="EE66" s="25">
        <f t="shared" si="62"/>
        <v>0</v>
      </c>
      <c r="EF66" s="27"/>
      <c r="EG66" s="25">
        <f t="shared" si="65"/>
        <v>0</v>
      </c>
      <c r="EH66" s="30">
        <f t="shared" si="66"/>
        <v>105</v>
      </c>
      <c r="EI66" s="30">
        <f t="shared" si="66"/>
        <v>5349565.1999999993</v>
      </c>
    </row>
    <row r="67" spans="1:139" s="44" customFormat="1" x14ac:dyDescent="0.25">
      <c r="A67" s="51">
        <v>15</v>
      </c>
      <c r="B67" s="85"/>
      <c r="C67" s="71" t="s">
        <v>203</v>
      </c>
      <c r="D67" s="20">
        <v>11480</v>
      </c>
      <c r="E67" s="84">
        <v>1.05</v>
      </c>
      <c r="F67" s="16">
        <v>1</v>
      </c>
      <c r="G67" s="81"/>
      <c r="H67" s="86">
        <v>1.4</v>
      </c>
      <c r="I67" s="86">
        <v>1.68</v>
      </c>
      <c r="J67" s="86">
        <v>2.23</v>
      </c>
      <c r="K67" s="89">
        <v>2.57</v>
      </c>
      <c r="L67" s="42">
        <f>SUM(L68:L69)</f>
        <v>5</v>
      </c>
      <c r="M67" s="42">
        <f t="shared" ref="M67:DK67" si="501">SUM(M68:M69)</f>
        <v>78752.799999999988</v>
      </c>
      <c r="N67" s="42">
        <f t="shared" si="501"/>
        <v>0</v>
      </c>
      <c r="O67" s="42">
        <f t="shared" si="501"/>
        <v>0</v>
      </c>
      <c r="P67" s="48">
        <f t="shared" si="501"/>
        <v>0</v>
      </c>
      <c r="Q67" s="42">
        <f t="shared" si="501"/>
        <v>0</v>
      </c>
      <c r="R67" s="42">
        <f t="shared" si="501"/>
        <v>0</v>
      </c>
      <c r="S67" s="42">
        <f t="shared" si="501"/>
        <v>0</v>
      </c>
      <c r="T67" s="42">
        <f t="shared" si="501"/>
        <v>0</v>
      </c>
      <c r="U67" s="42">
        <f t="shared" si="501"/>
        <v>0</v>
      </c>
      <c r="V67" s="42">
        <f t="shared" si="501"/>
        <v>0</v>
      </c>
      <c r="W67" s="42">
        <f t="shared" si="501"/>
        <v>0</v>
      </c>
      <c r="X67" s="42">
        <f t="shared" si="501"/>
        <v>105</v>
      </c>
      <c r="Y67" s="42">
        <f t="shared" si="501"/>
        <v>1653808.7999999998</v>
      </c>
      <c r="Z67" s="42">
        <f t="shared" si="501"/>
        <v>27</v>
      </c>
      <c r="AA67" s="42">
        <f t="shared" si="501"/>
        <v>425265.11999999994</v>
      </c>
      <c r="AB67" s="42">
        <f t="shared" si="501"/>
        <v>0</v>
      </c>
      <c r="AC67" s="42">
        <f t="shared" si="501"/>
        <v>0</v>
      </c>
      <c r="AD67" s="42">
        <f t="shared" si="501"/>
        <v>40</v>
      </c>
      <c r="AE67" s="42">
        <f t="shared" si="501"/>
        <v>756026.88</v>
      </c>
      <c r="AF67" s="42">
        <f t="shared" si="501"/>
        <v>131</v>
      </c>
      <c r="AG67" s="42">
        <f t="shared" si="501"/>
        <v>2063323.3599999996</v>
      </c>
      <c r="AH67" s="42">
        <f t="shared" si="501"/>
        <v>4</v>
      </c>
      <c r="AI67" s="42">
        <f t="shared" si="501"/>
        <v>63002.239999999991</v>
      </c>
      <c r="AJ67" s="42">
        <f>SUM(AJ68:AJ69)</f>
        <v>0</v>
      </c>
      <c r="AK67" s="42">
        <f>SUM(AK68:AK69)</f>
        <v>0</v>
      </c>
      <c r="AL67" s="42">
        <f>SUM(AL68:AL69)</f>
        <v>0</v>
      </c>
      <c r="AM67" s="42">
        <f>SUM(AM68:AM69)</f>
        <v>0</v>
      </c>
      <c r="AN67" s="42">
        <f t="shared" si="501"/>
        <v>0</v>
      </c>
      <c r="AO67" s="42">
        <f t="shared" si="501"/>
        <v>0</v>
      </c>
      <c r="AP67" s="42">
        <f t="shared" si="501"/>
        <v>0</v>
      </c>
      <c r="AQ67" s="42">
        <f t="shared" si="501"/>
        <v>0</v>
      </c>
      <c r="AR67" s="42">
        <f t="shared" si="501"/>
        <v>0</v>
      </c>
      <c r="AS67" s="42">
        <f t="shared" si="501"/>
        <v>0</v>
      </c>
      <c r="AT67" s="42">
        <f t="shared" si="501"/>
        <v>0</v>
      </c>
      <c r="AU67" s="42">
        <f>SUM(AU68:AU69)</f>
        <v>0</v>
      </c>
      <c r="AV67" s="42">
        <f t="shared" ref="AV67:CH67" si="502">SUM(AV68:AV69)</f>
        <v>123</v>
      </c>
      <c r="AW67" s="42">
        <f t="shared" si="502"/>
        <v>1937318.88</v>
      </c>
      <c r="AX67" s="42">
        <f t="shared" si="502"/>
        <v>17</v>
      </c>
      <c r="AY67" s="42">
        <f t="shared" si="502"/>
        <v>267759.51999999996</v>
      </c>
      <c r="AZ67" s="42">
        <f t="shared" si="502"/>
        <v>23</v>
      </c>
      <c r="BA67" s="42">
        <f t="shared" si="502"/>
        <v>362262.87999999995</v>
      </c>
      <c r="BB67" s="42">
        <f t="shared" si="502"/>
        <v>200</v>
      </c>
      <c r="BC67" s="42">
        <f t="shared" si="502"/>
        <v>3150112</v>
      </c>
      <c r="BD67" s="42">
        <f t="shared" si="502"/>
        <v>125</v>
      </c>
      <c r="BE67" s="42">
        <f t="shared" si="502"/>
        <v>1968819.9999999998</v>
      </c>
      <c r="BF67" s="42">
        <f t="shared" si="502"/>
        <v>3</v>
      </c>
      <c r="BG67" s="42">
        <f t="shared" si="502"/>
        <v>47251.679999999993</v>
      </c>
      <c r="BH67" s="42">
        <f t="shared" si="502"/>
        <v>52</v>
      </c>
      <c r="BI67" s="42">
        <f t="shared" si="502"/>
        <v>819029.12</v>
      </c>
      <c r="BJ67" s="42">
        <f t="shared" si="502"/>
        <v>0</v>
      </c>
      <c r="BK67" s="42">
        <f t="shared" si="502"/>
        <v>0</v>
      </c>
      <c r="BL67" s="42">
        <f t="shared" si="502"/>
        <v>599</v>
      </c>
      <c r="BM67" s="42">
        <f t="shared" si="502"/>
        <v>9434585.4399999995</v>
      </c>
      <c r="BN67" s="42">
        <f t="shared" si="502"/>
        <v>0</v>
      </c>
      <c r="BO67" s="42">
        <f t="shared" si="502"/>
        <v>0</v>
      </c>
      <c r="BP67" s="42">
        <f t="shared" si="502"/>
        <v>10</v>
      </c>
      <c r="BQ67" s="42">
        <f t="shared" si="502"/>
        <v>157505.59999999998</v>
      </c>
      <c r="BR67" s="42">
        <f t="shared" si="502"/>
        <v>48</v>
      </c>
      <c r="BS67" s="42">
        <f t="shared" si="502"/>
        <v>756026.87999999989</v>
      </c>
      <c r="BT67" s="42">
        <f t="shared" si="502"/>
        <v>25</v>
      </c>
      <c r="BU67" s="42">
        <f t="shared" si="502"/>
        <v>393764</v>
      </c>
      <c r="BV67" s="42">
        <f t="shared" si="502"/>
        <v>7</v>
      </c>
      <c r="BW67" s="42">
        <f t="shared" si="502"/>
        <v>110253.92</v>
      </c>
      <c r="BX67" s="42">
        <f t="shared" si="502"/>
        <v>11</v>
      </c>
      <c r="BY67" s="42">
        <f t="shared" si="502"/>
        <v>173256.15999999997</v>
      </c>
      <c r="BZ67" s="42">
        <f t="shared" si="502"/>
        <v>13</v>
      </c>
      <c r="CA67" s="42">
        <f t="shared" si="502"/>
        <v>204757.28</v>
      </c>
      <c r="CB67" s="42">
        <f t="shared" si="502"/>
        <v>9</v>
      </c>
      <c r="CC67" s="42">
        <f t="shared" si="502"/>
        <v>141755.03999999998</v>
      </c>
      <c r="CD67" s="42">
        <f t="shared" si="502"/>
        <v>23</v>
      </c>
      <c r="CE67" s="42">
        <f t="shared" si="502"/>
        <v>362262.87999999995</v>
      </c>
      <c r="CF67" s="42">
        <f t="shared" si="502"/>
        <v>120</v>
      </c>
      <c r="CG67" s="42">
        <f t="shared" si="502"/>
        <v>1890067.2</v>
      </c>
      <c r="CH67" s="42">
        <f t="shared" si="502"/>
        <v>55</v>
      </c>
      <c r="CI67" s="42">
        <f t="shared" si="501"/>
        <v>1039536.96</v>
      </c>
      <c r="CJ67" s="42">
        <f>SUM(CJ68:CJ69)</f>
        <v>29</v>
      </c>
      <c r="CK67" s="42">
        <f>SUM(CK68:CK69)</f>
        <v>548119.4879999999</v>
      </c>
      <c r="CL67" s="42">
        <f>SUM(CL68:CL69)</f>
        <v>9</v>
      </c>
      <c r="CM67" s="42">
        <f>SUM(CM68:CM69)</f>
        <v>170106.04799999998</v>
      </c>
      <c r="CN67" s="42">
        <f t="shared" si="501"/>
        <v>56</v>
      </c>
      <c r="CO67" s="42">
        <f t="shared" si="501"/>
        <v>1058437.632</v>
      </c>
      <c r="CP67" s="48">
        <f>SUM(CP68:CP69)</f>
        <v>200</v>
      </c>
      <c r="CQ67" s="42">
        <f>SUM(CQ68:CQ69)</f>
        <v>3780134.4</v>
      </c>
      <c r="CR67" s="42">
        <f t="shared" si="501"/>
        <v>0</v>
      </c>
      <c r="CS67" s="42">
        <f t="shared" si="501"/>
        <v>0</v>
      </c>
      <c r="CT67" s="42">
        <f>SUM(CT68:CT69)</f>
        <v>10</v>
      </c>
      <c r="CU67" s="42">
        <f>SUM(CU68:CU69)</f>
        <v>189006.72</v>
      </c>
      <c r="CV67" s="42">
        <f>SUM(CV68:CV69)</f>
        <v>44</v>
      </c>
      <c r="CW67" s="42">
        <f>SUM(CW68:CW69)</f>
        <v>831629.56799999997</v>
      </c>
      <c r="CX67" s="42">
        <f t="shared" si="501"/>
        <v>140</v>
      </c>
      <c r="CY67" s="42">
        <f t="shared" si="501"/>
        <v>2646094.08</v>
      </c>
      <c r="CZ67" s="42">
        <f t="shared" si="501"/>
        <v>10</v>
      </c>
      <c r="DA67" s="42">
        <f t="shared" si="501"/>
        <v>189006.72</v>
      </c>
      <c r="DB67" s="42">
        <f t="shared" si="501"/>
        <v>44</v>
      </c>
      <c r="DC67" s="42">
        <f t="shared" si="501"/>
        <v>831629.56799999997</v>
      </c>
      <c r="DD67" s="42">
        <f t="shared" si="501"/>
        <v>20</v>
      </c>
      <c r="DE67" s="42">
        <f t="shared" si="501"/>
        <v>378013.44</v>
      </c>
      <c r="DF67" s="42">
        <f t="shared" si="501"/>
        <v>20</v>
      </c>
      <c r="DG67" s="42">
        <f t="shared" si="501"/>
        <v>378013.44</v>
      </c>
      <c r="DH67" s="42">
        <f t="shared" si="501"/>
        <v>108</v>
      </c>
      <c r="DI67" s="42">
        <f t="shared" si="501"/>
        <v>2041272.5759999999</v>
      </c>
      <c r="DJ67" s="42">
        <f t="shared" si="501"/>
        <v>20</v>
      </c>
      <c r="DK67" s="42">
        <f t="shared" si="501"/>
        <v>378013.44</v>
      </c>
      <c r="DL67" s="42">
        <f t="shared" ref="DL67:EI67" si="503">SUM(DL68:DL69)</f>
        <v>1</v>
      </c>
      <c r="DM67" s="42">
        <f t="shared" si="503"/>
        <v>18900.671999999999</v>
      </c>
      <c r="DN67" s="48">
        <f t="shared" si="503"/>
        <v>10</v>
      </c>
      <c r="DO67" s="42">
        <f t="shared" si="503"/>
        <v>189006.72</v>
      </c>
      <c r="DP67" s="42">
        <f t="shared" si="503"/>
        <v>0</v>
      </c>
      <c r="DQ67" s="42">
        <f t="shared" si="503"/>
        <v>0</v>
      </c>
      <c r="DR67" s="42">
        <f t="shared" si="503"/>
        <v>1</v>
      </c>
      <c r="DS67" s="42">
        <f t="shared" si="503"/>
        <v>25088.392</v>
      </c>
      <c r="DT67" s="42">
        <f t="shared" si="503"/>
        <v>45</v>
      </c>
      <c r="DU67" s="42">
        <f t="shared" si="503"/>
        <v>1301108.76</v>
      </c>
      <c r="DV67" s="42">
        <f t="shared" si="503"/>
        <v>0</v>
      </c>
      <c r="DW67" s="42">
        <f t="shared" si="503"/>
        <v>0</v>
      </c>
      <c r="DX67" s="42">
        <f t="shared" si="503"/>
        <v>2</v>
      </c>
      <c r="DY67" s="42">
        <f t="shared" si="503"/>
        <v>31501.119999999995</v>
      </c>
      <c r="DZ67" s="42">
        <f t="shared" si="503"/>
        <v>14</v>
      </c>
      <c r="EA67" s="42">
        <f t="shared" si="503"/>
        <v>220507.84</v>
      </c>
      <c r="EB67" s="42">
        <f t="shared" si="503"/>
        <v>0</v>
      </c>
      <c r="EC67" s="42">
        <f t="shared" si="503"/>
        <v>0</v>
      </c>
      <c r="ED67" s="42">
        <f t="shared" si="503"/>
        <v>0</v>
      </c>
      <c r="EE67" s="42">
        <f t="shared" si="503"/>
        <v>0</v>
      </c>
      <c r="EF67" s="42">
        <f t="shared" si="503"/>
        <v>0</v>
      </c>
      <c r="EG67" s="42">
        <f t="shared" si="503"/>
        <v>0</v>
      </c>
      <c r="EH67" s="42">
        <f t="shared" si="503"/>
        <v>2558</v>
      </c>
      <c r="EI67" s="42">
        <f t="shared" si="503"/>
        <v>43462095.263999991</v>
      </c>
    </row>
    <row r="68" spans="1:139" ht="30" x14ac:dyDescent="0.25">
      <c r="A68" s="17"/>
      <c r="B68" s="18">
        <v>37</v>
      </c>
      <c r="C68" s="32" t="s">
        <v>204</v>
      </c>
      <c r="D68" s="20">
        <v>11480</v>
      </c>
      <c r="E68" s="21">
        <v>0.98</v>
      </c>
      <c r="F68" s="39">
        <v>1</v>
      </c>
      <c r="G68" s="23"/>
      <c r="H68" s="20">
        <v>1.4</v>
      </c>
      <c r="I68" s="20">
        <v>1.68</v>
      </c>
      <c r="J68" s="20">
        <v>2.23</v>
      </c>
      <c r="K68" s="24">
        <v>2.57</v>
      </c>
      <c r="L68" s="25">
        <v>5</v>
      </c>
      <c r="M68" s="25">
        <f t="shared" si="63"/>
        <v>78752.799999999988</v>
      </c>
      <c r="N68" s="26"/>
      <c r="O68" s="25">
        <f>N68*D68*E68*F68*H68*$O$10</f>
        <v>0</v>
      </c>
      <c r="P68" s="27"/>
      <c r="Q68" s="25">
        <f>P68*D68*E68*F68*H68*$Q$10</f>
        <v>0</v>
      </c>
      <c r="R68" s="25"/>
      <c r="S68" s="25">
        <f>SUM(R68*D68*E68*F68*H68*$S$10)</f>
        <v>0</v>
      </c>
      <c r="T68" s="25"/>
      <c r="U68" s="25">
        <f>SUM(T68*D68*E68*F68*H68*$U$10)</f>
        <v>0</v>
      </c>
      <c r="V68" s="25"/>
      <c r="W68" s="25">
        <f t="shared" si="64"/>
        <v>0</v>
      </c>
      <c r="X68" s="25">
        <v>105</v>
      </c>
      <c r="Y68" s="25">
        <f>SUM(X68*D68*E68*F68*H68*$Y$10)</f>
        <v>1653808.7999999998</v>
      </c>
      <c r="Z68" s="25">
        <v>27</v>
      </c>
      <c r="AA68" s="25">
        <f>SUM(Z68*D68*E68*F68*H68*$AA$10)</f>
        <v>425265.11999999994</v>
      </c>
      <c r="AB68" s="25"/>
      <c r="AC68" s="25">
        <f>SUM(AB68*D68*E68*F68*I68*$AC$10)</f>
        <v>0</v>
      </c>
      <c r="AD68" s="25">
        <v>40</v>
      </c>
      <c r="AE68" s="25">
        <f>SUM(AD68*D68*E68*F68*I68*$AE$10)</f>
        <v>756026.88</v>
      </c>
      <c r="AF68" s="25">
        <v>131</v>
      </c>
      <c r="AG68" s="25">
        <f>SUM(AF68*D68*E68*F68*H68*$AG$10)</f>
        <v>2063323.3599999996</v>
      </c>
      <c r="AH68" s="25">
        <v>4</v>
      </c>
      <c r="AI68" s="25">
        <f>SUM(AH68*D68*E68*F68*H68*$AI$10)</f>
        <v>63002.239999999991</v>
      </c>
      <c r="AJ68" s="25"/>
      <c r="AK68" s="25">
        <f>SUM(AJ68*D68*E68*F68*H68*$AK$10)</f>
        <v>0</v>
      </c>
      <c r="AL68" s="25"/>
      <c r="AM68" s="25">
        <f>SUM(AL68*D68*E68*F68*H68*$AM$10)</f>
        <v>0</v>
      </c>
      <c r="AN68" s="25"/>
      <c r="AO68" s="25">
        <f>SUM(D68*E68*F68*H68*AN68*$AO$10)</f>
        <v>0</v>
      </c>
      <c r="AP68" s="25"/>
      <c r="AQ68" s="25">
        <f>SUM(AP68*D68*E68*F68*H68*$AQ$10)</f>
        <v>0</v>
      </c>
      <c r="AR68" s="25"/>
      <c r="AS68" s="25">
        <f>SUM(AR68*D68*E68*F68*H68*$AS$10)</f>
        <v>0</v>
      </c>
      <c r="AT68" s="25"/>
      <c r="AU68" s="25">
        <f>SUM(AT68*D68*E68*F68*H68*$AU$10)</f>
        <v>0</v>
      </c>
      <c r="AV68" s="25">
        <v>123</v>
      </c>
      <c r="AW68" s="25">
        <f>SUM(AV68*D68*E68*F68*H68*$AW$10)</f>
        <v>1937318.88</v>
      </c>
      <c r="AX68" s="25">
        <v>17</v>
      </c>
      <c r="AY68" s="25">
        <f>SUM(AX68*D68*E68*F68*H68*$AY$10)</f>
        <v>267759.51999999996</v>
      </c>
      <c r="AZ68" s="25">
        <v>23</v>
      </c>
      <c r="BA68" s="25">
        <f>SUM(AZ68*D68*E68*F68*H68*$BA$10)</f>
        <v>362262.87999999995</v>
      </c>
      <c r="BB68" s="25">
        <v>200</v>
      </c>
      <c r="BC68" s="25">
        <f>SUM(BB68*D68*E68*F68*H68*$BC$10)</f>
        <v>3150112</v>
      </c>
      <c r="BD68" s="25">
        <v>125</v>
      </c>
      <c r="BE68" s="25">
        <f>BD68*D68*E68*F68*H68*$BE$10</f>
        <v>1968819.9999999998</v>
      </c>
      <c r="BF68" s="25">
        <v>3</v>
      </c>
      <c r="BG68" s="25">
        <f>BF68*D68*E68*F68*H68*$BG$10</f>
        <v>47251.679999999993</v>
      </c>
      <c r="BH68" s="25">
        <v>52</v>
      </c>
      <c r="BI68" s="25">
        <f>BH68*D68*E68*F68*H68*$BI$10</f>
        <v>819029.12</v>
      </c>
      <c r="BJ68" s="25"/>
      <c r="BK68" s="25">
        <f>SUM(BJ68*D68*E68*F68*H68*$BK$10)</f>
        <v>0</v>
      </c>
      <c r="BL68" s="25">
        <v>599</v>
      </c>
      <c r="BM68" s="25">
        <f>SUM(BL68*D68*E68*F68*H68*$BM$10)</f>
        <v>9434585.4399999995</v>
      </c>
      <c r="BN68" s="25"/>
      <c r="BO68" s="25">
        <f>SUM(BN68*D68*E68*F68*H68*$BO$10)</f>
        <v>0</v>
      </c>
      <c r="BP68" s="25">
        <v>10</v>
      </c>
      <c r="BQ68" s="25">
        <f>SUM(BP68*D68*E68*F68*H68*$BQ$10)</f>
        <v>157505.59999999998</v>
      </c>
      <c r="BR68" s="25">
        <v>48</v>
      </c>
      <c r="BS68" s="25">
        <f>SUM(BR68*D68*E68*F68*H68*$BS$10)</f>
        <v>756026.87999999989</v>
      </c>
      <c r="BT68" s="25">
        <v>25</v>
      </c>
      <c r="BU68" s="25">
        <f>BT68*D68*E68*F68*H68*$BU$10</f>
        <v>393764</v>
      </c>
      <c r="BV68" s="25">
        <v>7</v>
      </c>
      <c r="BW68" s="25">
        <f>SUM(BV68*D68*E68*F68*H68*$BW$10)</f>
        <v>110253.92</v>
      </c>
      <c r="BX68" s="25">
        <v>11</v>
      </c>
      <c r="BY68" s="25">
        <f>SUM(BX68*D68*E68*F68*H68*$BY$10)</f>
        <v>173256.15999999997</v>
      </c>
      <c r="BZ68" s="25">
        <v>13</v>
      </c>
      <c r="CA68" s="25">
        <f>SUM(BZ68*D68*E68*F68*H68*$CA$10)</f>
        <v>204757.28</v>
      </c>
      <c r="CB68" s="25">
        <v>9</v>
      </c>
      <c r="CC68" s="25">
        <f>SUM(CB68*D68*E68*F68*H68*$CC$10)</f>
        <v>141755.03999999998</v>
      </c>
      <c r="CD68" s="25">
        <v>23</v>
      </c>
      <c r="CE68" s="25">
        <f>CD68*D68*E68*F68*H68*$CE$10</f>
        <v>362262.87999999995</v>
      </c>
      <c r="CF68" s="25">
        <v>120</v>
      </c>
      <c r="CG68" s="25">
        <f>SUM(CF68*D68*E68*F68*H68*$CG$10)</f>
        <v>1890067.2</v>
      </c>
      <c r="CH68" s="25">
        <v>55</v>
      </c>
      <c r="CI68" s="25">
        <f>SUM(CH68*D68*E68*F68*I68*$CI$10)</f>
        <v>1039536.96</v>
      </c>
      <c r="CJ68" s="25">
        <v>29</v>
      </c>
      <c r="CK68" s="25">
        <f>SUM(CJ68*D68*E68*F68*I68*$CK$10)</f>
        <v>548119.4879999999</v>
      </c>
      <c r="CL68" s="25">
        <v>9</v>
      </c>
      <c r="CM68" s="25">
        <f>SUM(CL68*D68*E68*F68*I68*$CM$10)</f>
        <v>170106.04799999998</v>
      </c>
      <c r="CN68" s="25">
        <v>56</v>
      </c>
      <c r="CO68" s="25">
        <f>SUM(CN68*D68*E68*F68*I68*$CO$10)</f>
        <v>1058437.632</v>
      </c>
      <c r="CP68" s="27">
        <v>200</v>
      </c>
      <c r="CQ68" s="25">
        <f>SUM(CP68*D68*E68*F68*I68*$CQ$10)</f>
        <v>3780134.4</v>
      </c>
      <c r="CR68" s="25"/>
      <c r="CS68" s="25">
        <f>SUM(CR68*D68*E68*F68*I68*$CS$10)</f>
        <v>0</v>
      </c>
      <c r="CT68" s="25">
        <v>10</v>
      </c>
      <c r="CU68" s="25">
        <f>SUM(CT68*D68*E68*F68*I68*$CU$10)</f>
        <v>189006.72</v>
      </c>
      <c r="CV68" s="25">
        <v>44</v>
      </c>
      <c r="CW68" s="25">
        <f>SUM(CV68*D68*E68*F68*I68*$CW$10)</f>
        <v>831629.56799999997</v>
      </c>
      <c r="CX68" s="25">
        <v>140</v>
      </c>
      <c r="CY68" s="25">
        <f>SUM(CX68*D68*E68*F68*I68*$CY$10)</f>
        <v>2646094.08</v>
      </c>
      <c r="CZ68" s="25">
        <v>10</v>
      </c>
      <c r="DA68" s="25">
        <f>SUM(CZ68*D68*E68*F68*I68*$DA$10)</f>
        <v>189006.72</v>
      </c>
      <c r="DB68" s="25">
        <v>44</v>
      </c>
      <c r="DC68" s="25">
        <f>SUM(DB68*D68*E68*F68*I68*$DC$10)</f>
        <v>831629.56799999997</v>
      </c>
      <c r="DD68" s="25">
        <v>20</v>
      </c>
      <c r="DE68" s="25">
        <f>SUM(DD68*D68*E68*F68*I68*$DE$10)</f>
        <v>378013.44</v>
      </c>
      <c r="DF68" s="25">
        <v>20</v>
      </c>
      <c r="DG68" s="25">
        <f>SUM(DF68*D68*E68*F68*I68*$DG$10)</f>
        <v>378013.44</v>
      </c>
      <c r="DH68" s="25">
        <v>108</v>
      </c>
      <c r="DI68" s="25">
        <f>SUM(DH68*D68*E68*F68*I68*$DI$10)</f>
        <v>2041272.5759999999</v>
      </c>
      <c r="DJ68" s="25">
        <v>20</v>
      </c>
      <c r="DK68" s="25">
        <f>SUM(DJ68*D68*E68*F68*I68*$DK$10)</f>
        <v>378013.44</v>
      </c>
      <c r="DL68" s="25">
        <v>1</v>
      </c>
      <c r="DM68" s="25">
        <f>DL68*D68*E68*F68*I68*$DM$10</f>
        <v>18900.671999999999</v>
      </c>
      <c r="DN68" s="27">
        <v>10</v>
      </c>
      <c r="DO68" s="25">
        <f>SUM(DN68*D68*E68*F68*I68*$DO$10)</f>
        <v>189006.72</v>
      </c>
      <c r="DP68" s="25"/>
      <c r="DQ68" s="25">
        <f>SUM(DP68*D68*E68*F68*I68*$DQ$10)</f>
        <v>0</v>
      </c>
      <c r="DR68" s="25">
        <v>1</v>
      </c>
      <c r="DS68" s="25">
        <f>SUM(DR68*D68*E68*F68*J68*$DS$10)</f>
        <v>25088.392</v>
      </c>
      <c r="DT68" s="28">
        <v>45</v>
      </c>
      <c r="DU68" s="25">
        <f>SUM(DT68*D68*E68*F68*K68*$DU$10)</f>
        <v>1301108.76</v>
      </c>
      <c r="DV68" s="25"/>
      <c r="DW68" s="25">
        <f>SUM(DV68*D68*E68*F68*H68*$DW$10)</f>
        <v>0</v>
      </c>
      <c r="DX68" s="25">
        <v>2</v>
      </c>
      <c r="DY68" s="29">
        <f>SUM(DX68*D68*E68*F68*H68*$DY$10)</f>
        <v>31501.119999999995</v>
      </c>
      <c r="DZ68" s="25">
        <v>14</v>
      </c>
      <c r="EA68" s="25">
        <f>SUM(DZ68*D68*E68*F68*H68*$EA$10)</f>
        <v>220507.84</v>
      </c>
      <c r="EB68" s="25"/>
      <c r="EC68" s="25">
        <f>SUM(EB68*D68*E68*F68*H68*$EC$10)</f>
        <v>0</v>
      </c>
      <c r="ED68" s="25"/>
      <c r="EE68" s="25">
        <f t="shared" si="62"/>
        <v>0</v>
      </c>
      <c r="EF68" s="27"/>
      <c r="EG68" s="25">
        <f t="shared" si="65"/>
        <v>0</v>
      </c>
      <c r="EH68" s="30">
        <f t="shared" si="66"/>
        <v>2558</v>
      </c>
      <c r="EI68" s="30">
        <f t="shared" si="66"/>
        <v>43462095.263999991</v>
      </c>
    </row>
    <row r="69" spans="1:139" s="44" customFormat="1" ht="45" x14ac:dyDescent="0.25">
      <c r="A69" s="17"/>
      <c r="B69" s="18">
        <v>38</v>
      </c>
      <c r="C69" s="32" t="s">
        <v>205</v>
      </c>
      <c r="D69" s="20">
        <v>11480</v>
      </c>
      <c r="E69" s="21">
        <v>2.79</v>
      </c>
      <c r="F69" s="39">
        <v>1</v>
      </c>
      <c r="G69" s="23"/>
      <c r="H69" s="20">
        <v>1.4</v>
      </c>
      <c r="I69" s="20">
        <v>1.68</v>
      </c>
      <c r="J69" s="20">
        <v>2.23</v>
      </c>
      <c r="K69" s="24">
        <v>2.57</v>
      </c>
      <c r="L69" s="25"/>
      <c r="M69" s="25">
        <f t="shared" si="63"/>
        <v>0</v>
      </c>
      <c r="N69" s="26"/>
      <c r="O69" s="25">
        <f>N69*D69*E69*F69*H69*$O$10</f>
        <v>0</v>
      </c>
      <c r="P69" s="27"/>
      <c r="Q69" s="25">
        <f>P69*D69*E69*F69*H69*$Q$10</f>
        <v>0</v>
      </c>
      <c r="R69" s="25"/>
      <c r="S69" s="25">
        <f>SUM(R69*D69*E69*F69*H69*$S$10)</f>
        <v>0</v>
      </c>
      <c r="T69" s="25"/>
      <c r="U69" s="25">
        <f>SUM(T69*D69*E69*F69*H69*$U$10)</f>
        <v>0</v>
      </c>
      <c r="V69" s="25"/>
      <c r="W69" s="25">
        <f t="shared" si="64"/>
        <v>0</v>
      </c>
      <c r="X69" s="25"/>
      <c r="Y69" s="25">
        <f>SUM(X69*D69*E69*F69*H69*$Y$10)</f>
        <v>0</v>
      </c>
      <c r="Z69" s="25"/>
      <c r="AA69" s="25">
        <f>SUM(Z69*D69*E69*F69*H69*$AA$10)</f>
        <v>0</v>
      </c>
      <c r="AB69" s="25"/>
      <c r="AC69" s="25">
        <f>SUM(AB69*D69*E69*F69*I69*$AC$10)</f>
        <v>0</v>
      </c>
      <c r="AD69" s="25"/>
      <c r="AE69" s="25">
        <f>SUM(AD69*D69*E69*F69*I69*$AE$10)</f>
        <v>0</v>
      </c>
      <c r="AF69" s="25"/>
      <c r="AG69" s="25">
        <f>SUM(AF69*D69*E69*F69*H69*$AG$10)</f>
        <v>0</v>
      </c>
      <c r="AH69" s="25"/>
      <c r="AI69" s="25">
        <f>SUM(AH69*D69*E69*F69*H69*$AI$10)</f>
        <v>0</v>
      </c>
      <c r="AJ69" s="25"/>
      <c r="AK69" s="25">
        <f>SUM(AJ69*D69*E69*F69*H69*$AK$10)</f>
        <v>0</v>
      </c>
      <c r="AL69" s="42"/>
      <c r="AM69" s="25">
        <f>SUM(AL69*D69*E69*F69*H69*$AM$10)</f>
        <v>0</v>
      </c>
      <c r="AN69" s="25"/>
      <c r="AO69" s="25">
        <f>SUM(D69*E69*F69*H69*AN69*$AO$10)</f>
        <v>0</v>
      </c>
      <c r="AP69" s="25"/>
      <c r="AQ69" s="25">
        <f>SUM(AP69*D69*E69*F69*H69*$AQ$10)</f>
        <v>0</v>
      </c>
      <c r="AR69" s="25"/>
      <c r="AS69" s="25">
        <f>SUM(AR69*D69*E69*F69*H69*$AS$10)</f>
        <v>0</v>
      </c>
      <c r="AT69" s="25"/>
      <c r="AU69" s="25">
        <f>SUM(AT69*D69*E69*F69*H69*$AU$10)</f>
        <v>0</v>
      </c>
      <c r="AV69" s="25"/>
      <c r="AW69" s="25">
        <f>SUM(AV69*D69*E69*F69*H69*$AW$10)</f>
        <v>0</v>
      </c>
      <c r="AX69" s="25"/>
      <c r="AY69" s="25">
        <f>SUM(AX69*D69*E69*F69*H69*$AY$10)</f>
        <v>0</v>
      </c>
      <c r="AZ69" s="25"/>
      <c r="BA69" s="25">
        <f>SUM(AZ69*D69*E69*F69*H69*$BA$10)</f>
        <v>0</v>
      </c>
      <c r="BB69" s="25"/>
      <c r="BC69" s="25">
        <f>SUM(BB69*D69*E69*F69*H69*$BC$10)</f>
        <v>0</v>
      </c>
      <c r="BD69" s="25"/>
      <c r="BE69" s="25">
        <f>BD69*D69*E69*F69*H69*$BE$10</f>
        <v>0</v>
      </c>
      <c r="BF69" s="25"/>
      <c r="BG69" s="25">
        <f>BF69*D69*E69*F69*H69*$BG$10</f>
        <v>0</v>
      </c>
      <c r="BH69" s="25"/>
      <c r="BI69" s="25">
        <f>BH69*D69*E69*F69*H69*$BI$10</f>
        <v>0</v>
      </c>
      <c r="BJ69" s="25"/>
      <c r="BK69" s="25">
        <f>SUM(BJ69*D69*E69*F69*H69*$BK$10)</f>
        <v>0</v>
      </c>
      <c r="BL69" s="25"/>
      <c r="BM69" s="25">
        <f>SUM(BL69*D69*E69*F69*H69*$BM$10)</f>
        <v>0</v>
      </c>
      <c r="BN69" s="25"/>
      <c r="BO69" s="25">
        <f>SUM(BN69*D69*E69*F69*H69*$BO$10)</f>
        <v>0</v>
      </c>
      <c r="BP69" s="25"/>
      <c r="BQ69" s="25">
        <f>SUM(BP69*D69*E69*F69*H69*$BQ$10)</f>
        <v>0</v>
      </c>
      <c r="BR69" s="25"/>
      <c r="BS69" s="25">
        <f>SUM(BR69*D69*E69*F69*H69*$BS$10)</f>
        <v>0</v>
      </c>
      <c r="BT69" s="25"/>
      <c r="BU69" s="25">
        <f>BT69*D69*E69*F69*H69*$BU$10</f>
        <v>0</v>
      </c>
      <c r="BV69" s="25"/>
      <c r="BW69" s="25">
        <f>SUM(BV69*D69*E69*F69*H69*$BW$10)</f>
        <v>0</v>
      </c>
      <c r="BX69" s="25"/>
      <c r="BY69" s="25">
        <f>SUM(BX69*D69*E69*F69*H69*$BY$10)</f>
        <v>0</v>
      </c>
      <c r="BZ69" s="25"/>
      <c r="CA69" s="25">
        <f>SUM(BZ69*D69*E69*F69*H69*$CA$10)</f>
        <v>0</v>
      </c>
      <c r="CB69" s="25"/>
      <c r="CC69" s="25">
        <f>SUM(CB69*D69*E69*F69*H69*$CC$10)</f>
        <v>0</v>
      </c>
      <c r="CD69" s="25"/>
      <c r="CE69" s="25">
        <f>CD69*D69*E69*F69*H69*$CE$10</f>
        <v>0</v>
      </c>
      <c r="CF69" s="25"/>
      <c r="CG69" s="25">
        <f>SUM(CF69*D69*E69*F69*H69*$CG$10)</f>
        <v>0</v>
      </c>
      <c r="CH69" s="25"/>
      <c r="CI69" s="25">
        <f>SUM(CH69*D69*E69*F69*I69*$CI$10)</f>
        <v>0</v>
      </c>
      <c r="CJ69" s="25"/>
      <c r="CK69" s="25">
        <f>SUM(CJ69*D69*E69*F69*I69*$CK$10)</f>
        <v>0</v>
      </c>
      <c r="CL69" s="25"/>
      <c r="CM69" s="25">
        <f>SUM(CL69*D69*E69*F69*I69*$CM$10)</f>
        <v>0</v>
      </c>
      <c r="CN69" s="25"/>
      <c r="CO69" s="25">
        <f>SUM(CN69*D69*E69*F69*I69*$CO$10)</f>
        <v>0</v>
      </c>
      <c r="CP69" s="27"/>
      <c r="CQ69" s="25">
        <f>SUM(CP69*D69*E69*F69*I69*$CQ$10)</f>
        <v>0</v>
      </c>
      <c r="CR69" s="25"/>
      <c r="CS69" s="25">
        <f>SUM(CR69*D69*E69*F69*I69*$CS$10)</f>
        <v>0</v>
      </c>
      <c r="CT69" s="25"/>
      <c r="CU69" s="25">
        <f>SUM(CT69*D69*E69*F69*I69*$CU$10)</f>
        <v>0</v>
      </c>
      <c r="CV69" s="25"/>
      <c r="CW69" s="25">
        <f>SUM(CV69*D69*E69*F69*I69*$CW$10)</f>
        <v>0</v>
      </c>
      <c r="CX69" s="25"/>
      <c r="CY69" s="25">
        <f>SUM(CX69*D69*E69*F69*I69*$CY$10)</f>
        <v>0</v>
      </c>
      <c r="CZ69" s="25"/>
      <c r="DA69" s="25">
        <f>SUM(CZ69*D69*E69*F69*I69*$DA$10)</f>
        <v>0</v>
      </c>
      <c r="DB69" s="25"/>
      <c r="DC69" s="25">
        <f>SUM(DB69*D69*E69*F69*I69*$DC$10)</f>
        <v>0</v>
      </c>
      <c r="DD69" s="25"/>
      <c r="DE69" s="25">
        <f>SUM(DD69*D69*E69*F69*I69*$DE$10)</f>
        <v>0</v>
      </c>
      <c r="DF69" s="25"/>
      <c r="DG69" s="25">
        <f>SUM(DF69*D69*E69*F69*I69*$DG$10)</f>
        <v>0</v>
      </c>
      <c r="DH69" s="25"/>
      <c r="DI69" s="25">
        <f>SUM(DH69*D69*E69*F69*I69*$DI$10)</f>
        <v>0</v>
      </c>
      <c r="DJ69" s="25"/>
      <c r="DK69" s="25">
        <f>SUM(DJ69*D69*E69*F69*I69*$DK$10)</f>
        <v>0</v>
      </c>
      <c r="DL69" s="25"/>
      <c r="DM69" s="25">
        <f>DL69*D69*E69*F69*I69*$DM$10</f>
        <v>0</v>
      </c>
      <c r="DN69" s="27"/>
      <c r="DO69" s="25">
        <f>SUM(DN69*D69*E69*F69*I69*$DO$10)</f>
        <v>0</v>
      </c>
      <c r="DP69" s="25"/>
      <c r="DQ69" s="25">
        <f>SUM(DP69*D69*E69*F69*I69*$DQ$10)</f>
        <v>0</v>
      </c>
      <c r="DR69" s="25"/>
      <c r="DS69" s="25">
        <f>SUM(DR69*D69*E69*F69*J69*$DS$10)</f>
        <v>0</v>
      </c>
      <c r="DT69" s="28"/>
      <c r="DU69" s="25">
        <f>SUM(DT69*D69*E69*F69*K69*$DU$10)</f>
        <v>0</v>
      </c>
      <c r="DV69" s="42"/>
      <c r="DW69" s="25">
        <f>SUM(DV69*D69*E69*F69*H69*$DW$10)</f>
        <v>0</v>
      </c>
      <c r="DX69" s="25"/>
      <c r="DY69" s="29">
        <f>SUM(DX69*D69*E69*F69*H69*$DY$10)</f>
        <v>0</v>
      </c>
      <c r="DZ69" s="25"/>
      <c r="EA69" s="25">
        <f>SUM(DZ69*D69*E69*F69*H69*$EA$10)</f>
        <v>0</v>
      </c>
      <c r="EB69" s="25"/>
      <c r="EC69" s="25">
        <f>SUM(EB69*D69*E69*F69*H69*$EC$10)</f>
        <v>0</v>
      </c>
      <c r="ED69" s="25"/>
      <c r="EE69" s="25">
        <f t="shared" si="62"/>
        <v>0</v>
      </c>
      <c r="EF69" s="27"/>
      <c r="EG69" s="25">
        <f t="shared" si="65"/>
        <v>0</v>
      </c>
      <c r="EH69" s="30">
        <f t="shared" si="66"/>
        <v>0</v>
      </c>
      <c r="EI69" s="30">
        <f t="shared" si="66"/>
        <v>0</v>
      </c>
    </row>
    <row r="70" spans="1:139" s="44" customFormat="1" x14ac:dyDescent="0.25">
      <c r="A70" s="51">
        <v>16</v>
      </c>
      <c r="B70" s="85"/>
      <c r="C70" s="92" t="s">
        <v>206</v>
      </c>
      <c r="D70" s="20">
        <v>11480</v>
      </c>
      <c r="E70" s="84">
        <v>1.06</v>
      </c>
      <c r="F70" s="16">
        <v>1</v>
      </c>
      <c r="G70" s="81"/>
      <c r="H70" s="86">
        <v>1.4</v>
      </c>
      <c r="I70" s="86">
        <v>1.68</v>
      </c>
      <c r="J70" s="86">
        <v>2.23</v>
      </c>
      <c r="K70" s="89">
        <v>2.57</v>
      </c>
      <c r="L70" s="42">
        <f>SUM(L71:L72)</f>
        <v>60</v>
      </c>
      <c r="M70" s="42">
        <f t="shared" ref="M70:DK70" si="504">SUM(M71:M72)</f>
        <v>906460.79999999993</v>
      </c>
      <c r="N70" s="42">
        <f t="shared" si="504"/>
        <v>0</v>
      </c>
      <c r="O70" s="42">
        <f t="shared" si="504"/>
        <v>0</v>
      </c>
      <c r="P70" s="48">
        <f t="shared" si="504"/>
        <v>0</v>
      </c>
      <c r="Q70" s="42">
        <f t="shared" si="504"/>
        <v>0</v>
      </c>
      <c r="R70" s="42">
        <f t="shared" si="504"/>
        <v>0</v>
      </c>
      <c r="S70" s="42">
        <f t="shared" si="504"/>
        <v>0</v>
      </c>
      <c r="T70" s="42">
        <f t="shared" si="504"/>
        <v>0</v>
      </c>
      <c r="U70" s="42">
        <f t="shared" si="504"/>
        <v>0</v>
      </c>
      <c r="V70" s="42">
        <f t="shared" si="504"/>
        <v>0</v>
      </c>
      <c r="W70" s="42">
        <f t="shared" si="504"/>
        <v>0</v>
      </c>
      <c r="X70" s="42">
        <f t="shared" si="504"/>
        <v>435</v>
      </c>
      <c r="Y70" s="42">
        <f t="shared" si="504"/>
        <v>6571840.7999999998</v>
      </c>
      <c r="Z70" s="42">
        <f t="shared" si="504"/>
        <v>593</v>
      </c>
      <c r="AA70" s="42">
        <f t="shared" si="504"/>
        <v>8958854.2399999984</v>
      </c>
      <c r="AB70" s="42">
        <f t="shared" si="504"/>
        <v>0</v>
      </c>
      <c r="AC70" s="42">
        <f t="shared" si="504"/>
        <v>0</v>
      </c>
      <c r="AD70" s="42">
        <f t="shared" si="504"/>
        <v>300</v>
      </c>
      <c r="AE70" s="42">
        <f t="shared" si="504"/>
        <v>5438764.7999999998</v>
      </c>
      <c r="AF70" s="42">
        <f t="shared" si="504"/>
        <v>105</v>
      </c>
      <c r="AG70" s="42">
        <f t="shared" si="504"/>
        <v>1586306.4</v>
      </c>
      <c r="AH70" s="42">
        <f t="shared" si="504"/>
        <v>17</v>
      </c>
      <c r="AI70" s="42">
        <f t="shared" si="504"/>
        <v>256830.55999999997</v>
      </c>
      <c r="AJ70" s="42">
        <f>SUM(AJ71:AJ72)</f>
        <v>0</v>
      </c>
      <c r="AK70" s="42">
        <f>SUM(AK71:AK72)</f>
        <v>0</v>
      </c>
      <c r="AL70" s="42">
        <f>SUM(AL71:AL72)</f>
        <v>0</v>
      </c>
      <c r="AM70" s="42">
        <f>SUM(AM71:AM72)</f>
        <v>0</v>
      </c>
      <c r="AN70" s="42">
        <f t="shared" si="504"/>
        <v>0</v>
      </c>
      <c r="AO70" s="42">
        <f t="shared" si="504"/>
        <v>0</v>
      </c>
      <c r="AP70" s="42">
        <f t="shared" si="504"/>
        <v>0</v>
      </c>
      <c r="AQ70" s="42">
        <f t="shared" si="504"/>
        <v>0</v>
      </c>
      <c r="AR70" s="42">
        <f t="shared" si="504"/>
        <v>0</v>
      </c>
      <c r="AS70" s="42">
        <f t="shared" si="504"/>
        <v>0</v>
      </c>
      <c r="AT70" s="42">
        <f t="shared" si="504"/>
        <v>70</v>
      </c>
      <c r="AU70" s="42">
        <f>SUM(AU71:AU72)</f>
        <v>1057537.5999999999</v>
      </c>
      <c r="AV70" s="42">
        <f t="shared" ref="AV70:CH70" si="505">SUM(AV71:AV72)</f>
        <v>624</v>
      </c>
      <c r="AW70" s="42">
        <f t="shared" si="505"/>
        <v>9427192.3199999984</v>
      </c>
      <c r="AX70" s="42">
        <f t="shared" si="505"/>
        <v>469</v>
      </c>
      <c r="AY70" s="42">
        <f t="shared" si="505"/>
        <v>7085501.919999999</v>
      </c>
      <c r="AZ70" s="42">
        <f t="shared" si="505"/>
        <v>217</v>
      </c>
      <c r="BA70" s="42">
        <f t="shared" si="505"/>
        <v>3278366.5599999996</v>
      </c>
      <c r="BB70" s="42">
        <f t="shared" si="505"/>
        <v>260</v>
      </c>
      <c r="BC70" s="42">
        <f t="shared" si="505"/>
        <v>3927996.8</v>
      </c>
      <c r="BD70" s="42">
        <f t="shared" si="505"/>
        <v>422</v>
      </c>
      <c r="BE70" s="42">
        <f t="shared" si="505"/>
        <v>6375440.959999999</v>
      </c>
      <c r="BF70" s="42">
        <f t="shared" si="505"/>
        <v>3</v>
      </c>
      <c r="BG70" s="42">
        <f t="shared" si="505"/>
        <v>45323.039999999994</v>
      </c>
      <c r="BH70" s="42">
        <f t="shared" si="505"/>
        <v>383</v>
      </c>
      <c r="BI70" s="42">
        <f t="shared" si="505"/>
        <v>5786241.4399999995</v>
      </c>
      <c r="BJ70" s="42">
        <f t="shared" si="505"/>
        <v>0</v>
      </c>
      <c r="BK70" s="42">
        <f t="shared" si="505"/>
        <v>0</v>
      </c>
      <c r="BL70" s="42">
        <f t="shared" si="505"/>
        <v>11</v>
      </c>
      <c r="BM70" s="42">
        <f t="shared" si="505"/>
        <v>166184.47999999998</v>
      </c>
      <c r="BN70" s="42">
        <f t="shared" si="505"/>
        <v>0</v>
      </c>
      <c r="BO70" s="42">
        <f t="shared" si="505"/>
        <v>0</v>
      </c>
      <c r="BP70" s="42">
        <f t="shared" si="505"/>
        <v>0</v>
      </c>
      <c r="BQ70" s="42">
        <f t="shared" si="505"/>
        <v>0</v>
      </c>
      <c r="BR70" s="42">
        <f t="shared" si="505"/>
        <v>30</v>
      </c>
      <c r="BS70" s="42">
        <f t="shared" si="505"/>
        <v>453230.39999999997</v>
      </c>
      <c r="BT70" s="42">
        <f t="shared" si="505"/>
        <v>101</v>
      </c>
      <c r="BU70" s="42">
        <f t="shared" si="505"/>
        <v>1525875.68</v>
      </c>
      <c r="BV70" s="42">
        <f t="shared" si="505"/>
        <v>90</v>
      </c>
      <c r="BW70" s="42">
        <f t="shared" si="505"/>
        <v>1359691.2</v>
      </c>
      <c r="BX70" s="42">
        <f t="shared" si="505"/>
        <v>124</v>
      </c>
      <c r="BY70" s="42">
        <f t="shared" si="505"/>
        <v>1873352.3199999996</v>
      </c>
      <c r="BZ70" s="42">
        <f t="shared" si="505"/>
        <v>150</v>
      </c>
      <c r="CA70" s="42">
        <f t="shared" si="505"/>
        <v>2266152</v>
      </c>
      <c r="CB70" s="42">
        <f t="shared" si="505"/>
        <v>149</v>
      </c>
      <c r="CC70" s="42">
        <f t="shared" si="505"/>
        <v>2251044.3199999994</v>
      </c>
      <c r="CD70" s="42">
        <f t="shared" si="505"/>
        <v>233</v>
      </c>
      <c r="CE70" s="42">
        <f t="shared" si="505"/>
        <v>3520089.4399999995</v>
      </c>
      <c r="CF70" s="42">
        <f t="shared" si="505"/>
        <v>250</v>
      </c>
      <c r="CG70" s="42">
        <f t="shared" si="505"/>
        <v>3776919.9999999995</v>
      </c>
      <c r="CH70" s="42">
        <f t="shared" si="505"/>
        <v>416</v>
      </c>
      <c r="CI70" s="42">
        <f t="shared" si="504"/>
        <v>7541753.8559999997</v>
      </c>
      <c r="CJ70" s="42">
        <f>SUM(CJ71:CJ72)</f>
        <v>590</v>
      </c>
      <c r="CK70" s="42">
        <f>SUM(CK71:CK72)</f>
        <v>10696237.439999999</v>
      </c>
      <c r="CL70" s="42">
        <f>SUM(CL71:CL72)</f>
        <v>180</v>
      </c>
      <c r="CM70" s="42">
        <f>SUM(CM71:CM72)</f>
        <v>3263258.88</v>
      </c>
      <c r="CN70" s="42">
        <f t="shared" si="504"/>
        <v>457</v>
      </c>
      <c r="CO70" s="42">
        <f t="shared" si="504"/>
        <v>8285051.7119999984</v>
      </c>
      <c r="CP70" s="48">
        <f>SUM(CP71:CP72)</f>
        <v>290</v>
      </c>
      <c r="CQ70" s="42">
        <f>SUM(CQ71:CQ72)</f>
        <v>5257472.6399999997</v>
      </c>
      <c r="CR70" s="42">
        <f t="shared" si="504"/>
        <v>0</v>
      </c>
      <c r="CS70" s="42">
        <f t="shared" si="504"/>
        <v>0</v>
      </c>
      <c r="CT70" s="42">
        <f>SUM(CT71:CT72)</f>
        <v>610</v>
      </c>
      <c r="CU70" s="42">
        <f>SUM(CU71:CU72)</f>
        <v>11058821.76</v>
      </c>
      <c r="CV70" s="42">
        <f>SUM(CV71:CV72)</f>
        <v>65</v>
      </c>
      <c r="CW70" s="42">
        <f>SUM(CW71:CW72)</f>
        <v>1178399.04</v>
      </c>
      <c r="CX70" s="42">
        <f t="shared" si="504"/>
        <v>750</v>
      </c>
      <c r="CY70" s="42">
        <f t="shared" si="504"/>
        <v>13596912</v>
      </c>
      <c r="CZ70" s="42">
        <f t="shared" si="504"/>
        <v>90</v>
      </c>
      <c r="DA70" s="42">
        <f t="shared" si="504"/>
        <v>1631629.44</v>
      </c>
      <c r="DB70" s="42">
        <f t="shared" si="504"/>
        <v>230</v>
      </c>
      <c r="DC70" s="42">
        <f t="shared" si="504"/>
        <v>4169719.6799999997</v>
      </c>
      <c r="DD70" s="42">
        <f t="shared" si="504"/>
        <v>1045</v>
      </c>
      <c r="DE70" s="42">
        <f t="shared" si="504"/>
        <v>18945030.719999999</v>
      </c>
      <c r="DF70" s="42">
        <f t="shared" si="504"/>
        <v>179</v>
      </c>
      <c r="DG70" s="42">
        <f t="shared" si="504"/>
        <v>3245129.6639999994</v>
      </c>
      <c r="DH70" s="42">
        <f t="shared" si="504"/>
        <v>212</v>
      </c>
      <c r="DI70" s="42">
        <f t="shared" si="504"/>
        <v>3843393.7919999999</v>
      </c>
      <c r="DJ70" s="42">
        <f t="shared" si="504"/>
        <v>219</v>
      </c>
      <c r="DK70" s="42">
        <f t="shared" si="504"/>
        <v>3970298.3039999995</v>
      </c>
      <c r="DL70" s="42">
        <f t="shared" ref="DL70:EI70" si="506">SUM(DL71:DL72)</f>
        <v>20</v>
      </c>
      <c r="DM70" s="42">
        <f t="shared" si="506"/>
        <v>362584.32000000001</v>
      </c>
      <c r="DN70" s="48">
        <f t="shared" si="506"/>
        <v>60</v>
      </c>
      <c r="DO70" s="42">
        <f t="shared" si="506"/>
        <v>1087752.96</v>
      </c>
      <c r="DP70" s="42">
        <f t="shared" si="506"/>
        <v>30</v>
      </c>
      <c r="DQ70" s="42">
        <f t="shared" si="506"/>
        <v>543876.48</v>
      </c>
      <c r="DR70" s="42">
        <f t="shared" si="506"/>
        <v>3</v>
      </c>
      <c r="DS70" s="42">
        <f t="shared" si="506"/>
        <v>72193.127999999997</v>
      </c>
      <c r="DT70" s="42">
        <f t="shared" si="506"/>
        <v>30</v>
      </c>
      <c r="DU70" s="42">
        <f t="shared" si="506"/>
        <v>832001.5199999999</v>
      </c>
      <c r="DV70" s="42">
        <f t="shared" si="506"/>
        <v>0</v>
      </c>
      <c r="DW70" s="42">
        <f t="shared" si="506"/>
        <v>0</v>
      </c>
      <c r="DX70" s="42">
        <f t="shared" si="506"/>
        <v>11</v>
      </c>
      <c r="DY70" s="42">
        <f t="shared" si="506"/>
        <v>166184.47999999998</v>
      </c>
      <c r="DZ70" s="42">
        <f t="shared" si="506"/>
        <v>125</v>
      </c>
      <c r="EA70" s="42">
        <f t="shared" si="506"/>
        <v>1888459.9999999998</v>
      </c>
      <c r="EB70" s="42">
        <f t="shared" si="506"/>
        <v>0</v>
      </c>
      <c r="EC70" s="42">
        <f t="shared" si="506"/>
        <v>0</v>
      </c>
      <c r="ED70" s="42">
        <f t="shared" si="506"/>
        <v>0</v>
      </c>
      <c r="EE70" s="42">
        <f t="shared" si="506"/>
        <v>0</v>
      </c>
      <c r="EF70" s="42">
        <f t="shared" si="506"/>
        <v>0</v>
      </c>
      <c r="EG70" s="42">
        <f t="shared" si="506"/>
        <v>0</v>
      </c>
      <c r="EH70" s="42">
        <f t="shared" si="506"/>
        <v>10708</v>
      </c>
      <c r="EI70" s="42">
        <f t="shared" si="506"/>
        <v>179531359.89599997</v>
      </c>
    </row>
    <row r="71" spans="1:139" s="44" customFormat="1" ht="60" x14ac:dyDescent="0.25">
      <c r="A71" s="17"/>
      <c r="B71" s="18">
        <v>39</v>
      </c>
      <c r="C71" s="19" t="s">
        <v>207</v>
      </c>
      <c r="D71" s="20">
        <v>11480</v>
      </c>
      <c r="E71" s="21">
        <v>0.94</v>
      </c>
      <c r="F71" s="39">
        <v>1</v>
      </c>
      <c r="G71" s="23"/>
      <c r="H71" s="20">
        <v>1.4</v>
      </c>
      <c r="I71" s="20">
        <v>1.68</v>
      </c>
      <c r="J71" s="20">
        <v>2.23</v>
      </c>
      <c r="K71" s="24">
        <v>2.57</v>
      </c>
      <c r="L71" s="25">
        <v>60</v>
      </c>
      <c r="M71" s="25">
        <f t="shared" si="63"/>
        <v>906460.79999999993</v>
      </c>
      <c r="N71" s="26"/>
      <c r="O71" s="25">
        <f>N71*D71*E71*F71*H71*$O$10</f>
        <v>0</v>
      </c>
      <c r="P71" s="27"/>
      <c r="Q71" s="25">
        <f>P71*D71*E71*F71*H71*$Q$10</f>
        <v>0</v>
      </c>
      <c r="R71" s="25"/>
      <c r="S71" s="25">
        <f>SUM(R71*D71*E71*F71*H71*$S$10)</f>
        <v>0</v>
      </c>
      <c r="T71" s="25"/>
      <c r="U71" s="25">
        <f>SUM(T71*D71*E71*F71*H71*$U$10)</f>
        <v>0</v>
      </c>
      <c r="V71" s="25"/>
      <c r="W71" s="25">
        <f t="shared" si="64"/>
        <v>0</v>
      </c>
      <c r="X71" s="25">
        <v>435</v>
      </c>
      <c r="Y71" s="25">
        <f>SUM(X71*D71*E71*F71*H71*$Y$10)</f>
        <v>6571840.7999999998</v>
      </c>
      <c r="Z71" s="25">
        <v>593</v>
      </c>
      <c r="AA71" s="25">
        <f>SUM(Z71*D71*E71*F71*H71*$AA$10)</f>
        <v>8958854.2399999984</v>
      </c>
      <c r="AB71" s="25"/>
      <c r="AC71" s="25">
        <f>SUM(AB71*D71*E71*F71*I71*$AC$10)</f>
        <v>0</v>
      </c>
      <c r="AD71" s="25">
        <v>300</v>
      </c>
      <c r="AE71" s="25">
        <f>SUM(AD71*D71*E71*F71*I71*$AE$10)</f>
        <v>5438764.7999999998</v>
      </c>
      <c r="AF71" s="25">
        <v>105</v>
      </c>
      <c r="AG71" s="25">
        <f>SUM(AF71*D71*E71*F71*H71*$AG$10)</f>
        <v>1586306.4</v>
      </c>
      <c r="AH71" s="25">
        <v>17</v>
      </c>
      <c r="AI71" s="25">
        <f>SUM(AH71*D71*E71*F71*H71*$AI$10)</f>
        <v>256830.55999999997</v>
      </c>
      <c r="AJ71" s="25"/>
      <c r="AK71" s="25">
        <f>SUM(AJ71*D71*E71*F71*H71*$AK$10)</f>
        <v>0</v>
      </c>
      <c r="AL71" s="42"/>
      <c r="AM71" s="25">
        <f>SUM(AL71*D71*E71*F71*H71*$AM$10)</f>
        <v>0</v>
      </c>
      <c r="AN71" s="25"/>
      <c r="AO71" s="25">
        <f>SUM(D71*E71*F71*H71*AN71*$AO$10)</f>
        <v>0</v>
      </c>
      <c r="AP71" s="25"/>
      <c r="AQ71" s="25">
        <f>SUM(AP71*D71*E71*F71*H71*$AQ$10)</f>
        <v>0</v>
      </c>
      <c r="AR71" s="25"/>
      <c r="AS71" s="25">
        <f>SUM(AR71*D71*E71*F71*H71*$AS$10)</f>
        <v>0</v>
      </c>
      <c r="AT71" s="25">
        <v>70</v>
      </c>
      <c r="AU71" s="25">
        <f>SUM(AT71*D71*E71*F71*H71*$AU$10)</f>
        <v>1057537.5999999999</v>
      </c>
      <c r="AV71" s="25">
        <v>624</v>
      </c>
      <c r="AW71" s="25">
        <f>SUM(AV71*D71*E71*F71*H71*$AW$10)</f>
        <v>9427192.3199999984</v>
      </c>
      <c r="AX71" s="25">
        <v>469</v>
      </c>
      <c r="AY71" s="25">
        <f>SUM(AX71*D71*E71*F71*H71*$AY$10)</f>
        <v>7085501.919999999</v>
      </c>
      <c r="AZ71" s="25">
        <v>217</v>
      </c>
      <c r="BA71" s="25">
        <f>SUM(AZ71*D71*E71*F71*H71*$BA$10)</f>
        <v>3278366.5599999996</v>
      </c>
      <c r="BB71" s="25">
        <v>260</v>
      </c>
      <c r="BC71" s="25">
        <f>SUM(BB71*D71*E71*F71*H71*$BC$10)</f>
        <v>3927996.8</v>
      </c>
      <c r="BD71" s="25">
        <v>422</v>
      </c>
      <c r="BE71" s="25">
        <f>BD71*D71*E71*F71*H71*$BE$10</f>
        <v>6375440.959999999</v>
      </c>
      <c r="BF71" s="25">
        <v>3</v>
      </c>
      <c r="BG71" s="25">
        <f>BF71*D71*E71*F71*H71*$BG$10</f>
        <v>45323.039999999994</v>
      </c>
      <c r="BH71" s="25">
        <v>383</v>
      </c>
      <c r="BI71" s="25">
        <f>BH71*D71*E71*F71*H71*$BI$10</f>
        <v>5786241.4399999995</v>
      </c>
      <c r="BJ71" s="25"/>
      <c r="BK71" s="25">
        <f>SUM(BJ71*D71*E71*F71*H71*$BK$10)</f>
        <v>0</v>
      </c>
      <c r="BL71" s="25">
        <v>11</v>
      </c>
      <c r="BM71" s="25">
        <f>SUM(BL71*D71*E71*F71*H71*$BM$10)</f>
        <v>166184.47999999998</v>
      </c>
      <c r="BN71" s="25"/>
      <c r="BO71" s="25">
        <f>SUM(BN71*D71*E71*F71*H71*$BO$10)</f>
        <v>0</v>
      </c>
      <c r="BP71" s="25"/>
      <c r="BQ71" s="25">
        <f>SUM(BP71*D71*E71*F71*H71*$BQ$10)</f>
        <v>0</v>
      </c>
      <c r="BR71" s="25">
        <v>30</v>
      </c>
      <c r="BS71" s="25">
        <f>SUM(BR71*D71*E71*F71*H71*$BS$10)</f>
        <v>453230.39999999997</v>
      </c>
      <c r="BT71" s="25">
        <v>101</v>
      </c>
      <c r="BU71" s="25">
        <f>BT71*D71*E71*F71*H71*$BU$10</f>
        <v>1525875.68</v>
      </c>
      <c r="BV71" s="25">
        <v>90</v>
      </c>
      <c r="BW71" s="25">
        <f>SUM(BV71*D71*E71*F71*H71*$BW$10)</f>
        <v>1359691.2</v>
      </c>
      <c r="BX71" s="25">
        <v>124</v>
      </c>
      <c r="BY71" s="25">
        <f>SUM(BX71*D71*E71*F71*H71*$BY$10)</f>
        <v>1873352.3199999996</v>
      </c>
      <c r="BZ71" s="25">
        <v>150</v>
      </c>
      <c r="CA71" s="25">
        <f>SUM(BZ71*D71*E71*F71*H71*$CA$10)</f>
        <v>2266152</v>
      </c>
      <c r="CB71" s="25">
        <v>149</v>
      </c>
      <c r="CC71" s="25">
        <f>SUM(CB71*D71*E71*F71*H71*$CC$10)</f>
        <v>2251044.3199999994</v>
      </c>
      <c r="CD71" s="25">
        <v>233</v>
      </c>
      <c r="CE71" s="25">
        <f>CD71*D71*E71*F71*H71*$CE$10</f>
        <v>3520089.4399999995</v>
      </c>
      <c r="CF71" s="25">
        <v>250</v>
      </c>
      <c r="CG71" s="25">
        <f>SUM(CF71*D71*E71*F71*H71*$CG$10)</f>
        <v>3776919.9999999995</v>
      </c>
      <c r="CH71" s="25">
        <v>416</v>
      </c>
      <c r="CI71" s="25">
        <f>SUM(CH71*D71*E71*F71*I71*$CI$10)</f>
        <v>7541753.8559999997</v>
      </c>
      <c r="CJ71" s="25">
        <v>590</v>
      </c>
      <c r="CK71" s="25">
        <f>SUM(CJ71*D71*E71*F71*I71*$CK$10)</f>
        <v>10696237.439999999</v>
      </c>
      <c r="CL71" s="25">
        <v>180</v>
      </c>
      <c r="CM71" s="25">
        <f>SUM(CL71*D71*E71*F71*I71*$CM$10)</f>
        <v>3263258.88</v>
      </c>
      <c r="CN71" s="25">
        <v>457</v>
      </c>
      <c r="CO71" s="25">
        <f>SUM(CN71*D71*E71*F71*I71*$CO$10)</f>
        <v>8285051.7119999984</v>
      </c>
      <c r="CP71" s="27">
        <v>290</v>
      </c>
      <c r="CQ71" s="25">
        <f>SUM(CP71*D71*E71*F71*I71*$CQ$10)</f>
        <v>5257472.6399999997</v>
      </c>
      <c r="CR71" s="25"/>
      <c r="CS71" s="25">
        <f>SUM(CR71*D71*E71*F71*I71*$CS$10)</f>
        <v>0</v>
      </c>
      <c r="CT71" s="25">
        <v>610</v>
      </c>
      <c r="CU71" s="25">
        <f>SUM(CT71*D71*E71*F71*I71*$CU$10)</f>
        <v>11058821.76</v>
      </c>
      <c r="CV71" s="25">
        <v>65</v>
      </c>
      <c r="CW71" s="25">
        <f>SUM(CV71*D71*E71*F71*I71*$CW$10)</f>
        <v>1178399.04</v>
      </c>
      <c r="CX71" s="25">
        <v>750</v>
      </c>
      <c r="CY71" s="25">
        <f>SUM(CX71*D71*E71*F71*I71*$CY$10)</f>
        <v>13596912</v>
      </c>
      <c r="CZ71" s="25">
        <v>90</v>
      </c>
      <c r="DA71" s="25">
        <f>SUM(CZ71*D71*E71*F71*I71*$DA$10)</f>
        <v>1631629.44</v>
      </c>
      <c r="DB71" s="25">
        <v>230</v>
      </c>
      <c r="DC71" s="25">
        <f>SUM(DB71*D71*E71*F71*I71*$DC$10)</f>
        <v>4169719.6799999997</v>
      </c>
      <c r="DD71" s="25">
        <v>1045</v>
      </c>
      <c r="DE71" s="25">
        <f>SUM(DD71*D71*E71*F71*I71*$DE$10)</f>
        <v>18945030.719999999</v>
      </c>
      <c r="DF71" s="25">
        <v>179</v>
      </c>
      <c r="DG71" s="25">
        <f>SUM(DF71*D71*E71*F71*I71*$DG$10)</f>
        <v>3245129.6639999994</v>
      </c>
      <c r="DH71" s="25">
        <v>212</v>
      </c>
      <c r="DI71" s="25">
        <f>SUM(DH71*D71*E71*F71*I71*$DI$10)</f>
        <v>3843393.7919999999</v>
      </c>
      <c r="DJ71" s="25">
        <v>219</v>
      </c>
      <c r="DK71" s="25">
        <f>SUM(DJ71*D71*E71*F71*I71*$DK$10)</f>
        <v>3970298.3039999995</v>
      </c>
      <c r="DL71" s="25">
        <v>20</v>
      </c>
      <c r="DM71" s="25">
        <f>DL71*D71*E71*F71*I71*$DM$10</f>
        <v>362584.32000000001</v>
      </c>
      <c r="DN71" s="27">
        <v>60</v>
      </c>
      <c r="DO71" s="25">
        <f>SUM(DN71*D71*E71*F71*I71*$DO$10)</f>
        <v>1087752.96</v>
      </c>
      <c r="DP71" s="25">
        <v>30</v>
      </c>
      <c r="DQ71" s="25">
        <f>SUM(DP71*D71*E71*F71*I71*$DQ$10)</f>
        <v>543876.48</v>
      </c>
      <c r="DR71" s="25">
        <v>3</v>
      </c>
      <c r="DS71" s="25">
        <f>SUM(DR71*D71*E71*F71*J71*$DS$10)</f>
        <v>72193.127999999997</v>
      </c>
      <c r="DT71" s="28">
        <v>30</v>
      </c>
      <c r="DU71" s="25">
        <f>SUM(DT71*D71*E71*F71*K71*$DU$10)</f>
        <v>832001.5199999999</v>
      </c>
      <c r="DV71" s="42"/>
      <c r="DW71" s="25">
        <f>SUM(DV71*D71*E71*F71*H71*$DW$10)</f>
        <v>0</v>
      </c>
      <c r="DX71" s="25">
        <v>11</v>
      </c>
      <c r="DY71" s="29">
        <f>SUM(DX71*D71*E71*F71*H71*$DY$10)</f>
        <v>166184.47999999998</v>
      </c>
      <c r="DZ71" s="25">
        <v>125</v>
      </c>
      <c r="EA71" s="25">
        <f>SUM(DZ71*D71*E71*F71*H71*$EA$10)</f>
        <v>1888459.9999999998</v>
      </c>
      <c r="EB71" s="25"/>
      <c r="EC71" s="25">
        <f>SUM(EB71*D71*E71*F71*H71*$EC$10)</f>
        <v>0</v>
      </c>
      <c r="ED71" s="25"/>
      <c r="EE71" s="25">
        <f t="shared" si="62"/>
        <v>0</v>
      </c>
      <c r="EF71" s="27"/>
      <c r="EG71" s="25">
        <f t="shared" si="65"/>
        <v>0</v>
      </c>
      <c r="EH71" s="30">
        <f t="shared" si="66"/>
        <v>10708</v>
      </c>
      <c r="EI71" s="30">
        <f t="shared" si="66"/>
        <v>179531359.89599997</v>
      </c>
    </row>
    <row r="72" spans="1:139" ht="30" x14ac:dyDescent="0.25">
      <c r="A72" s="17"/>
      <c r="B72" s="18">
        <v>40</v>
      </c>
      <c r="C72" s="32" t="s">
        <v>208</v>
      </c>
      <c r="D72" s="20">
        <v>11480</v>
      </c>
      <c r="E72" s="21">
        <v>2.57</v>
      </c>
      <c r="F72" s="39">
        <v>1</v>
      </c>
      <c r="G72" s="23"/>
      <c r="H72" s="20">
        <v>1.4</v>
      </c>
      <c r="I72" s="20">
        <v>1.68</v>
      </c>
      <c r="J72" s="20">
        <v>2.23</v>
      </c>
      <c r="K72" s="24">
        <v>2.57</v>
      </c>
      <c r="L72" s="25"/>
      <c r="M72" s="25">
        <f t="shared" si="63"/>
        <v>0</v>
      </c>
      <c r="N72" s="26"/>
      <c r="O72" s="25">
        <f>N72*D72*E72*F72*H72*$O$10</f>
        <v>0</v>
      </c>
      <c r="P72" s="27"/>
      <c r="Q72" s="25">
        <f>P72*D72*E72*F72*H72*$Q$10</f>
        <v>0</v>
      </c>
      <c r="R72" s="25"/>
      <c r="S72" s="25">
        <f>SUM(R72*D72*E72*F72*H72*$S$10)</f>
        <v>0</v>
      </c>
      <c r="T72" s="25"/>
      <c r="U72" s="25">
        <f>SUM(T72*D72*E72*F72*H72*$U$10)</f>
        <v>0</v>
      </c>
      <c r="V72" s="25"/>
      <c r="W72" s="25">
        <f t="shared" si="64"/>
        <v>0</v>
      </c>
      <c r="X72" s="25"/>
      <c r="Y72" s="25">
        <f>SUM(X72*D72*E72*F72*H72*$Y$10)</f>
        <v>0</v>
      </c>
      <c r="Z72" s="25"/>
      <c r="AA72" s="25">
        <f>SUM(Z72*D72*E72*F72*H72*$AA$10)</f>
        <v>0</v>
      </c>
      <c r="AB72" s="25"/>
      <c r="AC72" s="25">
        <f>SUM(AB72*D72*E72*F72*I72*$AC$10)</f>
        <v>0</v>
      </c>
      <c r="AD72" s="25"/>
      <c r="AE72" s="25">
        <f>SUM(AD72*D72*E72*F72*I72*$AE$10)</f>
        <v>0</v>
      </c>
      <c r="AF72" s="25"/>
      <c r="AG72" s="25">
        <f>SUM(AF72*D72*E72*F72*H72*$AG$10)</f>
        <v>0</v>
      </c>
      <c r="AH72" s="25"/>
      <c r="AI72" s="25">
        <f>SUM(AH72*D72*E72*F72*H72*$AI$10)</f>
        <v>0</v>
      </c>
      <c r="AJ72" s="25"/>
      <c r="AK72" s="25">
        <f>SUM(AJ72*D72*E72*F72*H72*$AK$10)</f>
        <v>0</v>
      </c>
      <c r="AL72" s="25"/>
      <c r="AM72" s="25">
        <f>SUM(AL72*D72*E72*F72*H72*$AM$10)</f>
        <v>0</v>
      </c>
      <c r="AN72" s="25"/>
      <c r="AO72" s="25">
        <f>SUM(D72*E72*F72*H72*AN72*$AO$10)</f>
        <v>0</v>
      </c>
      <c r="AP72" s="25"/>
      <c r="AQ72" s="25">
        <f>SUM(AP72*D72*E72*F72*H72*$AQ$10)</f>
        <v>0</v>
      </c>
      <c r="AR72" s="25"/>
      <c r="AS72" s="25">
        <f>SUM(AR72*D72*E72*F72*H72*$AS$10)</f>
        <v>0</v>
      </c>
      <c r="AT72" s="25"/>
      <c r="AU72" s="25">
        <f>SUM(AT72*D72*E72*F72*H72*$AU$10)</f>
        <v>0</v>
      </c>
      <c r="AV72" s="25"/>
      <c r="AW72" s="25">
        <f>SUM(AV72*D72*E72*F72*H72*$AW$10)</f>
        <v>0</v>
      </c>
      <c r="AX72" s="25"/>
      <c r="AY72" s="25">
        <f>SUM(AX72*D72*E72*F72*H72*$AY$10)</f>
        <v>0</v>
      </c>
      <c r="AZ72" s="25"/>
      <c r="BA72" s="25">
        <f>SUM(AZ72*D72*E72*F72*H72*$BA$10)</f>
        <v>0</v>
      </c>
      <c r="BB72" s="25"/>
      <c r="BC72" s="25">
        <f>SUM(BB72*D72*E72*F72*H72*$BC$10)</f>
        <v>0</v>
      </c>
      <c r="BD72" s="25"/>
      <c r="BE72" s="25">
        <f>BD72*D72*E72*F72*H72*$BE$10</f>
        <v>0</v>
      </c>
      <c r="BF72" s="25"/>
      <c r="BG72" s="25">
        <f>BF72*D72*E72*F72*H72*$BG$10</f>
        <v>0</v>
      </c>
      <c r="BH72" s="25"/>
      <c r="BI72" s="25">
        <f>BH72*D72*E72*F72*H72*$BI$10</f>
        <v>0</v>
      </c>
      <c r="BJ72" s="25"/>
      <c r="BK72" s="25">
        <f>SUM(BJ72*D72*E72*F72*H72*$BK$10)</f>
        <v>0</v>
      </c>
      <c r="BL72" s="25"/>
      <c r="BM72" s="25">
        <f>SUM(BL72*D72*E72*F72*H72*$BM$10)</f>
        <v>0</v>
      </c>
      <c r="BN72" s="25"/>
      <c r="BO72" s="25">
        <f>SUM(BN72*D72*E72*F72*H72*$BO$10)</f>
        <v>0</v>
      </c>
      <c r="BP72" s="25"/>
      <c r="BQ72" s="25">
        <f>SUM(BP72*D72*E72*F72*H72*$BQ$10)</f>
        <v>0</v>
      </c>
      <c r="BR72" s="25"/>
      <c r="BS72" s="25">
        <f>SUM(BR72*D72*E72*F72*H72*$BS$10)</f>
        <v>0</v>
      </c>
      <c r="BT72" s="25"/>
      <c r="BU72" s="25">
        <f>BT72*D72*E72*F72*H72*$BU$10</f>
        <v>0</v>
      </c>
      <c r="BV72" s="25"/>
      <c r="BW72" s="25">
        <f>SUM(BV72*D72*E72*F72*H72*$BW$10)</f>
        <v>0</v>
      </c>
      <c r="BX72" s="25"/>
      <c r="BY72" s="25">
        <f>SUM(BX72*D72*E72*F72*H72*$BY$10)</f>
        <v>0</v>
      </c>
      <c r="BZ72" s="25"/>
      <c r="CA72" s="25">
        <f>SUM(BZ72*D72*E72*F72*H72*$CA$10)</f>
        <v>0</v>
      </c>
      <c r="CB72" s="25"/>
      <c r="CC72" s="25">
        <f>SUM(CB72*D72*E72*F72*H72*$CC$10)</f>
        <v>0</v>
      </c>
      <c r="CD72" s="25"/>
      <c r="CE72" s="25">
        <f>CD72*D72*E72*F72*H72*$CE$10</f>
        <v>0</v>
      </c>
      <c r="CF72" s="25"/>
      <c r="CG72" s="25">
        <f>SUM(CF72*D72*E72*F72*H72*$CG$10)</f>
        <v>0</v>
      </c>
      <c r="CH72" s="25"/>
      <c r="CI72" s="25">
        <f>SUM(CH72*D72*E72*F72*I72*$CI$10)</f>
        <v>0</v>
      </c>
      <c r="CJ72" s="25"/>
      <c r="CK72" s="25">
        <f>SUM(CJ72*D72*E72*F72*I72*$CK$10)</f>
        <v>0</v>
      </c>
      <c r="CL72" s="25"/>
      <c r="CM72" s="25">
        <f>SUM(CL72*D72*E72*F72*I72*$CM$10)</f>
        <v>0</v>
      </c>
      <c r="CN72" s="25"/>
      <c r="CO72" s="25">
        <f>SUM(CN72*D72*E72*F72*I72*$CO$10)</f>
        <v>0</v>
      </c>
      <c r="CP72" s="27"/>
      <c r="CQ72" s="25">
        <f>SUM(CP72*D72*E72*F72*I72*$CQ$10)</f>
        <v>0</v>
      </c>
      <c r="CR72" s="25"/>
      <c r="CS72" s="25">
        <f>SUM(CR72*D72*E72*F72*I72*$CS$10)</f>
        <v>0</v>
      </c>
      <c r="CT72" s="25"/>
      <c r="CU72" s="25">
        <f>SUM(CT72*D72*E72*F72*I72*$CU$10)</f>
        <v>0</v>
      </c>
      <c r="CV72" s="25"/>
      <c r="CW72" s="25">
        <f>SUM(CV72*D72*E72*F72*I72*$CW$10)</f>
        <v>0</v>
      </c>
      <c r="CX72" s="25"/>
      <c r="CY72" s="25">
        <f>SUM(CX72*D72*E72*F72*I72*$CY$10)</f>
        <v>0</v>
      </c>
      <c r="CZ72" s="25"/>
      <c r="DA72" s="25">
        <f>SUM(CZ72*D72*E72*F72*I72*$DA$10)</f>
        <v>0</v>
      </c>
      <c r="DB72" s="25"/>
      <c r="DC72" s="25">
        <f>SUM(DB72*D72*E72*F72*I72*$DC$10)</f>
        <v>0</v>
      </c>
      <c r="DD72" s="25"/>
      <c r="DE72" s="25">
        <f>SUM(DD72*D72*E72*F72*I72*$DE$10)</f>
        <v>0</v>
      </c>
      <c r="DF72" s="25"/>
      <c r="DG72" s="25">
        <f>SUM(DF72*D72*E72*F72*I72*$DG$10)</f>
        <v>0</v>
      </c>
      <c r="DH72" s="25"/>
      <c r="DI72" s="25">
        <f>SUM(DH72*D72*E72*F72*I72*$DI$10)</f>
        <v>0</v>
      </c>
      <c r="DJ72" s="25">
        <v>0</v>
      </c>
      <c r="DK72" s="25">
        <f>SUM(DJ72*D72*E72*F72*I72*$DK$10)</f>
        <v>0</v>
      </c>
      <c r="DL72" s="25"/>
      <c r="DM72" s="25">
        <f>DL72*D72*E72*F72*I72*$DM$10</f>
        <v>0</v>
      </c>
      <c r="DN72" s="27"/>
      <c r="DO72" s="25">
        <f>SUM(DN72*D72*E72*F72*I72*$DO$10)</f>
        <v>0</v>
      </c>
      <c r="DP72" s="25"/>
      <c r="DQ72" s="25">
        <f>SUM(DP72*D72*E72*F72*I72*$DQ$10)</f>
        <v>0</v>
      </c>
      <c r="DR72" s="25"/>
      <c r="DS72" s="25">
        <f>SUM(DR72*D72*E72*F72*J72*$DS$10)</f>
        <v>0</v>
      </c>
      <c r="DT72" s="28"/>
      <c r="DU72" s="25">
        <f>SUM(DT72*D72*E72*F72*K72*$DU$10)</f>
        <v>0</v>
      </c>
      <c r="DV72" s="25"/>
      <c r="DW72" s="25">
        <f>SUM(DV72*D72*E72*F72*H72*$DW$10)</f>
        <v>0</v>
      </c>
      <c r="DX72" s="25"/>
      <c r="DY72" s="29">
        <f>SUM(DX72*D72*E72*F72*H72*$DY$10)</f>
        <v>0</v>
      </c>
      <c r="DZ72" s="25"/>
      <c r="EA72" s="25">
        <f>SUM(DZ72*D72*E72*F72*H72*$EA$10)</f>
        <v>0</v>
      </c>
      <c r="EB72" s="25"/>
      <c r="EC72" s="25">
        <f>SUM(EB72*D72*E72*F72*H72*$EC$10)</f>
        <v>0</v>
      </c>
      <c r="ED72" s="25"/>
      <c r="EE72" s="25">
        <f t="shared" si="62"/>
        <v>0</v>
      </c>
      <c r="EF72" s="27"/>
      <c r="EG72" s="25">
        <f t="shared" si="65"/>
        <v>0</v>
      </c>
      <c r="EH72" s="30">
        <f t="shared" si="66"/>
        <v>0</v>
      </c>
      <c r="EI72" s="30">
        <f t="shared" si="66"/>
        <v>0</v>
      </c>
    </row>
    <row r="73" spans="1:139" s="44" customFormat="1" x14ac:dyDescent="0.25">
      <c r="A73" s="51">
        <v>17</v>
      </c>
      <c r="B73" s="85"/>
      <c r="C73" s="71" t="s">
        <v>209</v>
      </c>
      <c r="D73" s="20">
        <v>11480</v>
      </c>
      <c r="E73" s="84">
        <v>1.87</v>
      </c>
      <c r="F73" s="16">
        <v>1</v>
      </c>
      <c r="G73" s="81"/>
      <c r="H73" s="86">
        <v>1.4</v>
      </c>
      <c r="I73" s="86">
        <v>1.68</v>
      </c>
      <c r="J73" s="86">
        <v>2.23</v>
      </c>
      <c r="K73" s="89">
        <v>2.57</v>
      </c>
      <c r="L73" s="42">
        <f>L74</f>
        <v>0</v>
      </c>
      <c r="M73" s="42">
        <f t="shared" ref="M73:DK73" si="507">SUM(M74)</f>
        <v>0</v>
      </c>
      <c r="N73" s="42">
        <f t="shared" ref="N73" si="508">N74</f>
        <v>0</v>
      </c>
      <c r="O73" s="42">
        <f>SUM(O74)</f>
        <v>0</v>
      </c>
      <c r="P73" s="48">
        <f t="shared" ref="P73" si="509">P74</f>
        <v>0</v>
      </c>
      <c r="Q73" s="42">
        <f>SUM(Q74)</f>
        <v>0</v>
      </c>
      <c r="R73" s="42">
        <f t="shared" ref="R73" si="510">R74</f>
        <v>0</v>
      </c>
      <c r="S73" s="42">
        <f>SUM(S74)</f>
        <v>0</v>
      </c>
      <c r="T73" s="42">
        <f t="shared" ref="T73" si="511">T74</f>
        <v>0</v>
      </c>
      <c r="U73" s="42">
        <f>SUM(U74)</f>
        <v>0</v>
      </c>
      <c r="V73" s="42">
        <f t="shared" ref="V73" si="512">V74</f>
        <v>0</v>
      </c>
      <c r="W73" s="42">
        <f t="shared" si="507"/>
        <v>0</v>
      </c>
      <c r="X73" s="42">
        <f t="shared" ref="X73" si="513">X74</f>
        <v>0</v>
      </c>
      <c r="Y73" s="42">
        <f t="shared" si="507"/>
        <v>0</v>
      </c>
      <c r="Z73" s="42">
        <f t="shared" ref="Z73" si="514">Z74</f>
        <v>0</v>
      </c>
      <c r="AA73" s="42">
        <f t="shared" si="507"/>
        <v>0</v>
      </c>
      <c r="AB73" s="42">
        <f t="shared" ref="AB73" si="515">AB74</f>
        <v>0</v>
      </c>
      <c r="AC73" s="42">
        <f t="shared" si="507"/>
        <v>0</v>
      </c>
      <c r="AD73" s="42">
        <f t="shared" ref="AD73" si="516">AD74</f>
        <v>0</v>
      </c>
      <c r="AE73" s="42">
        <f t="shared" si="507"/>
        <v>0</v>
      </c>
      <c r="AF73" s="42">
        <f t="shared" ref="AF73" si="517">AF74</f>
        <v>0</v>
      </c>
      <c r="AG73" s="42">
        <f t="shared" si="507"/>
        <v>0</v>
      </c>
      <c r="AH73" s="42">
        <f t="shared" ref="AH73" si="518">AH74</f>
        <v>0</v>
      </c>
      <c r="AI73" s="42">
        <f t="shared" si="507"/>
        <v>0</v>
      </c>
      <c r="AJ73" s="42">
        <f t="shared" ref="AJ73" si="519">AJ74</f>
        <v>0</v>
      </c>
      <c r="AK73" s="42">
        <f>SUM(AK74)</f>
        <v>0</v>
      </c>
      <c r="AL73" s="42">
        <f>SUM(AL74)</f>
        <v>0</v>
      </c>
      <c r="AM73" s="42">
        <f>SUM(AM74)</f>
        <v>0</v>
      </c>
      <c r="AN73" s="42">
        <f t="shared" ref="AN73" si="520">AN74</f>
        <v>0</v>
      </c>
      <c r="AO73" s="42">
        <f t="shared" si="507"/>
        <v>0</v>
      </c>
      <c r="AP73" s="42">
        <f t="shared" ref="AP73" si="521">AP74</f>
        <v>0</v>
      </c>
      <c r="AQ73" s="42">
        <f t="shared" si="507"/>
        <v>0</v>
      </c>
      <c r="AR73" s="42">
        <f t="shared" ref="AR73" si="522">AR74</f>
        <v>0</v>
      </c>
      <c r="AS73" s="42">
        <f t="shared" si="507"/>
        <v>0</v>
      </c>
      <c r="AT73" s="42">
        <f t="shared" ref="AT73" si="523">AT74</f>
        <v>0</v>
      </c>
      <c r="AU73" s="42">
        <f>SUM(AU74)</f>
        <v>0</v>
      </c>
      <c r="AV73" s="42">
        <f t="shared" ref="AV73" si="524">AV74</f>
        <v>0</v>
      </c>
      <c r="AW73" s="42">
        <f>SUM(AW74)</f>
        <v>0</v>
      </c>
      <c r="AX73" s="42">
        <f t="shared" ref="AX73" si="525">AX74</f>
        <v>0</v>
      </c>
      <c r="AY73" s="42">
        <f>SUM(AY74)</f>
        <v>0</v>
      </c>
      <c r="AZ73" s="42">
        <f t="shared" ref="AZ73" si="526">AZ74</f>
        <v>0</v>
      </c>
      <c r="BA73" s="42">
        <f>SUM(BA74)</f>
        <v>0</v>
      </c>
      <c r="BB73" s="42">
        <f t="shared" ref="BB73" si="527">BB74</f>
        <v>0</v>
      </c>
      <c r="BC73" s="42">
        <f>SUM(BC74)</f>
        <v>0</v>
      </c>
      <c r="BD73" s="42">
        <f t="shared" ref="BD73" si="528">BD74</f>
        <v>0</v>
      </c>
      <c r="BE73" s="42">
        <f>SUM(BE74)</f>
        <v>0</v>
      </c>
      <c r="BF73" s="42">
        <f t="shared" ref="BF73" si="529">BF74</f>
        <v>0</v>
      </c>
      <c r="BG73" s="42">
        <f>SUM(BG74)</f>
        <v>0</v>
      </c>
      <c r="BH73" s="42">
        <f t="shared" ref="BH73" si="530">BH74</f>
        <v>0</v>
      </c>
      <c r="BI73" s="42">
        <f>SUM(BI74)</f>
        <v>0</v>
      </c>
      <c r="BJ73" s="42">
        <f t="shared" ref="BJ73" si="531">BJ74</f>
        <v>0</v>
      </c>
      <c r="BK73" s="42">
        <f>SUM(BK74)</f>
        <v>0</v>
      </c>
      <c r="BL73" s="42">
        <f t="shared" ref="BL73" si="532">BL74</f>
        <v>8</v>
      </c>
      <c r="BM73" s="42">
        <f>SUM(BM74)</f>
        <v>230151.03999999998</v>
      </c>
      <c r="BN73" s="42">
        <f t="shared" ref="BN73" si="533">BN74</f>
        <v>0</v>
      </c>
      <c r="BO73" s="42">
        <f>SUM(BO74)</f>
        <v>0</v>
      </c>
      <c r="BP73" s="42">
        <f t="shared" ref="BP73" si="534">BP74</f>
        <v>0</v>
      </c>
      <c r="BQ73" s="42">
        <f>SUM(BQ74)</f>
        <v>0</v>
      </c>
      <c r="BR73" s="42">
        <f>BR74</f>
        <v>0</v>
      </c>
      <c r="BS73" s="42">
        <f>SUM(BS74)</f>
        <v>0</v>
      </c>
      <c r="BT73" s="42">
        <f t="shared" ref="BT73" si="535">BT74</f>
        <v>0</v>
      </c>
      <c r="BU73" s="42">
        <f>SUM(BU74)</f>
        <v>0</v>
      </c>
      <c r="BV73" s="42">
        <f t="shared" ref="BV73" si="536">BV74</f>
        <v>0</v>
      </c>
      <c r="BW73" s="42">
        <f>SUM(BW74)</f>
        <v>0</v>
      </c>
      <c r="BX73" s="42">
        <f t="shared" ref="BX73" si="537">BX74</f>
        <v>0</v>
      </c>
      <c r="BY73" s="42">
        <f>SUM(BY74)</f>
        <v>0</v>
      </c>
      <c r="BZ73" s="42">
        <f t="shared" ref="BZ73" si="538">BZ74</f>
        <v>0</v>
      </c>
      <c r="CA73" s="42">
        <f>SUM(CA74)</f>
        <v>0</v>
      </c>
      <c r="CB73" s="42">
        <f t="shared" ref="CB73" si="539">CB74</f>
        <v>0</v>
      </c>
      <c r="CC73" s="42">
        <f>SUM(CC74)</f>
        <v>0</v>
      </c>
      <c r="CD73" s="42">
        <f t="shared" ref="CD73" si="540">CD74</f>
        <v>0</v>
      </c>
      <c r="CE73" s="42">
        <f>SUM(CE74)</f>
        <v>0</v>
      </c>
      <c r="CF73" s="42">
        <f t="shared" ref="CF73" si="541">CF74</f>
        <v>0</v>
      </c>
      <c r="CG73" s="42">
        <f>SUM(CG74)</f>
        <v>0</v>
      </c>
      <c r="CH73" s="42">
        <f t="shared" ref="CH73" si="542">CH74</f>
        <v>0</v>
      </c>
      <c r="CI73" s="42">
        <f t="shared" si="507"/>
        <v>0</v>
      </c>
      <c r="CJ73" s="42">
        <f t="shared" ref="CJ73" si="543">CJ74</f>
        <v>0</v>
      </c>
      <c r="CK73" s="42">
        <f>SUM(CK74)</f>
        <v>0</v>
      </c>
      <c r="CL73" s="42">
        <f t="shared" ref="CL73" si="544">CL74</f>
        <v>0</v>
      </c>
      <c r="CM73" s="42">
        <f>SUM(CM74)</f>
        <v>0</v>
      </c>
      <c r="CN73" s="42">
        <f t="shared" ref="CN73" si="545">CN74</f>
        <v>0</v>
      </c>
      <c r="CO73" s="42">
        <f t="shared" si="507"/>
        <v>0</v>
      </c>
      <c r="CP73" s="48">
        <f t="shared" ref="CP73" si="546">CP74</f>
        <v>0</v>
      </c>
      <c r="CQ73" s="42">
        <f>SUM(CQ74)</f>
        <v>0</v>
      </c>
      <c r="CR73" s="42">
        <f t="shared" ref="CR73" si="547">CR74</f>
        <v>0</v>
      </c>
      <c r="CS73" s="42">
        <f t="shared" si="507"/>
        <v>0</v>
      </c>
      <c r="CT73" s="42">
        <f t="shared" ref="CT73" si="548">CT74</f>
        <v>0</v>
      </c>
      <c r="CU73" s="42">
        <f>SUM(CU74)</f>
        <v>0</v>
      </c>
      <c r="CV73" s="42">
        <f t="shared" ref="CV73" si="549">CV74</f>
        <v>0</v>
      </c>
      <c r="CW73" s="42">
        <f>SUM(CW74)</f>
        <v>0</v>
      </c>
      <c r="CX73" s="42">
        <f t="shared" ref="CX73" si="550">CX74</f>
        <v>1</v>
      </c>
      <c r="CY73" s="42">
        <f t="shared" si="507"/>
        <v>34522.656000000003</v>
      </c>
      <c r="CZ73" s="42">
        <f t="shared" ref="CZ73" si="551">CZ74</f>
        <v>0</v>
      </c>
      <c r="DA73" s="42">
        <f t="shared" si="507"/>
        <v>0</v>
      </c>
      <c r="DB73" s="42">
        <f t="shared" ref="DB73" si="552">DB74</f>
        <v>0</v>
      </c>
      <c r="DC73" s="42">
        <f t="shared" si="507"/>
        <v>0</v>
      </c>
      <c r="DD73" s="42">
        <f t="shared" ref="DD73" si="553">DD74</f>
        <v>0</v>
      </c>
      <c r="DE73" s="42">
        <f t="shared" si="507"/>
        <v>0</v>
      </c>
      <c r="DF73" s="42">
        <f t="shared" ref="DF73" si="554">DF74</f>
        <v>0</v>
      </c>
      <c r="DG73" s="42">
        <f t="shared" si="507"/>
        <v>0</v>
      </c>
      <c r="DH73" s="42">
        <f t="shared" ref="DH73" si="555">DH74</f>
        <v>0</v>
      </c>
      <c r="DI73" s="42">
        <f t="shared" si="507"/>
        <v>0</v>
      </c>
      <c r="DJ73" s="42">
        <f t="shared" ref="DJ73" si="556">DJ74</f>
        <v>0</v>
      </c>
      <c r="DK73" s="42">
        <f t="shared" si="507"/>
        <v>0</v>
      </c>
      <c r="DL73" s="42">
        <f t="shared" ref="DL73" si="557">DL74</f>
        <v>0</v>
      </c>
      <c r="DM73" s="42">
        <f t="shared" ref="DM73:DU73" si="558">SUM(DM74)</f>
        <v>0</v>
      </c>
      <c r="DN73" s="48">
        <f t="shared" ref="DN73" si="559">DN74</f>
        <v>0</v>
      </c>
      <c r="DO73" s="42">
        <f t="shared" si="558"/>
        <v>0</v>
      </c>
      <c r="DP73" s="42">
        <f t="shared" ref="DP73" si="560">DP74</f>
        <v>0</v>
      </c>
      <c r="DQ73" s="42">
        <f t="shared" si="558"/>
        <v>0</v>
      </c>
      <c r="DR73" s="42">
        <f t="shared" ref="DR73" si="561">DR74</f>
        <v>0</v>
      </c>
      <c r="DS73" s="42">
        <f t="shared" si="558"/>
        <v>0</v>
      </c>
      <c r="DT73" s="42">
        <f t="shared" ref="DT73" si="562">DT74</f>
        <v>0</v>
      </c>
      <c r="DU73" s="42">
        <f t="shared" si="558"/>
        <v>0</v>
      </c>
      <c r="DV73" s="42">
        <f>SUM(DV74)</f>
        <v>0</v>
      </c>
      <c r="DW73" s="42">
        <f>SUM(DW74)</f>
        <v>0</v>
      </c>
      <c r="DX73" s="42">
        <f>DX74</f>
        <v>0</v>
      </c>
      <c r="DY73" s="42">
        <f>SUM(DY74)</f>
        <v>0</v>
      </c>
      <c r="DZ73" s="42">
        <f t="shared" ref="DZ73" si="563">DZ74</f>
        <v>0</v>
      </c>
      <c r="EA73" s="42">
        <f>SUM(EA74)</f>
        <v>0</v>
      </c>
      <c r="EB73" s="42">
        <f t="shared" ref="EB73" si="564">EB74</f>
        <v>0</v>
      </c>
      <c r="EC73" s="42">
        <f>SUM(EC74)</f>
        <v>0</v>
      </c>
      <c r="ED73" s="42">
        <f t="shared" ref="ED73:EI73" si="565">ED74</f>
        <v>0</v>
      </c>
      <c r="EE73" s="42">
        <f t="shared" si="565"/>
        <v>0</v>
      </c>
      <c r="EF73" s="42">
        <f t="shared" si="565"/>
        <v>0</v>
      </c>
      <c r="EG73" s="42">
        <f t="shared" si="565"/>
        <v>0</v>
      </c>
      <c r="EH73" s="42">
        <f t="shared" si="565"/>
        <v>9</v>
      </c>
      <c r="EI73" s="42">
        <f t="shared" si="565"/>
        <v>264673.696</v>
      </c>
    </row>
    <row r="74" spans="1:139" ht="30" x14ac:dyDescent="0.25">
      <c r="A74" s="17"/>
      <c r="B74" s="18">
        <v>41</v>
      </c>
      <c r="C74" s="19" t="s">
        <v>210</v>
      </c>
      <c r="D74" s="20">
        <v>11480</v>
      </c>
      <c r="E74" s="21">
        <v>1.79</v>
      </c>
      <c r="F74" s="39">
        <v>1</v>
      </c>
      <c r="G74" s="23"/>
      <c r="H74" s="20">
        <v>1.4</v>
      </c>
      <c r="I74" s="20">
        <v>1.68</v>
      </c>
      <c r="J74" s="20">
        <v>2.23</v>
      </c>
      <c r="K74" s="24">
        <v>2.57</v>
      </c>
      <c r="L74" s="25"/>
      <c r="M74" s="25">
        <f t="shared" si="63"/>
        <v>0</v>
      </c>
      <c r="N74" s="26"/>
      <c r="O74" s="25">
        <f>N74*D74*E74*F74*H74*$O$10</f>
        <v>0</v>
      </c>
      <c r="P74" s="27"/>
      <c r="Q74" s="25">
        <f>P74*D74*E74*F74*H74*$Q$10</f>
        <v>0</v>
      </c>
      <c r="R74" s="25"/>
      <c r="S74" s="25">
        <f>SUM(R74*D74*E74*F74*H74*$S$10)</f>
        <v>0</v>
      </c>
      <c r="T74" s="25"/>
      <c r="U74" s="25">
        <f>SUM(T74*D74*E74*F74*H74*$U$10)</f>
        <v>0</v>
      </c>
      <c r="V74" s="25"/>
      <c r="W74" s="25">
        <f t="shared" si="64"/>
        <v>0</v>
      </c>
      <c r="X74" s="25"/>
      <c r="Y74" s="25">
        <f>SUM(X74*D74*E74*F74*H74*$Y$10)</f>
        <v>0</v>
      </c>
      <c r="Z74" s="25"/>
      <c r="AA74" s="25">
        <f>SUM(Z74*D74*E74*F74*H74*$AA$10)</f>
        <v>0</v>
      </c>
      <c r="AB74" s="25"/>
      <c r="AC74" s="25">
        <f>SUM(AB74*D74*E74*F74*I74*$AC$10)</f>
        <v>0</v>
      </c>
      <c r="AD74" s="25"/>
      <c r="AE74" s="25">
        <f>SUM(AD74*D74*E74*F74*I74*$AE$10)</f>
        <v>0</v>
      </c>
      <c r="AF74" s="25"/>
      <c r="AG74" s="25">
        <f>SUM(AF74*D74*E74*F74*H74*$AG$10)</f>
        <v>0</v>
      </c>
      <c r="AH74" s="25"/>
      <c r="AI74" s="25">
        <f>SUM(AH74*D74*E74*F74*H74*$AI$10)</f>
        <v>0</v>
      </c>
      <c r="AJ74" s="25"/>
      <c r="AK74" s="25">
        <f>SUM(AJ74*D74*E74*F74*H74*$AK$10)</f>
        <v>0</v>
      </c>
      <c r="AL74" s="25"/>
      <c r="AM74" s="25">
        <f>SUM(AL74*D74*E74*F74*H74*$AM$10)</f>
        <v>0</v>
      </c>
      <c r="AN74" s="25"/>
      <c r="AO74" s="25">
        <f>SUM(D74*E74*F74*H74*AN74*$AO$10)</f>
        <v>0</v>
      </c>
      <c r="AP74" s="25"/>
      <c r="AQ74" s="25">
        <f>SUM(AP74*D74*E74*F74*H74*$AQ$10)</f>
        <v>0</v>
      </c>
      <c r="AR74" s="25"/>
      <c r="AS74" s="25">
        <f>SUM(AR74*D74*E74*F74*H74*$AS$10)</f>
        <v>0</v>
      </c>
      <c r="AT74" s="25"/>
      <c r="AU74" s="25">
        <f>SUM(AT74*D74*E74*F74*H74*$AU$10)</f>
        <v>0</v>
      </c>
      <c r="AV74" s="25"/>
      <c r="AW74" s="25">
        <f>SUM(AV74*D74*E74*F74*H74*$AW$10)</f>
        <v>0</v>
      </c>
      <c r="AX74" s="25"/>
      <c r="AY74" s="25">
        <f>SUM(AX74*D74*E74*F74*H74*$AY$10)</f>
        <v>0</v>
      </c>
      <c r="AZ74" s="25"/>
      <c r="BA74" s="25">
        <f>SUM(AZ74*D74*E74*F74*H74*$BA$10)</f>
        <v>0</v>
      </c>
      <c r="BB74" s="25"/>
      <c r="BC74" s="25">
        <f>SUM(BB74*D74*E74*F74*H74*$BC$10)</f>
        <v>0</v>
      </c>
      <c r="BD74" s="25"/>
      <c r="BE74" s="25">
        <f>BD74*D74*E74*F74*H74*$BE$10</f>
        <v>0</v>
      </c>
      <c r="BF74" s="25"/>
      <c r="BG74" s="25">
        <f>BF74*D74*E74*F74*H74*$BG$10</f>
        <v>0</v>
      </c>
      <c r="BH74" s="25"/>
      <c r="BI74" s="25">
        <f>BH74*D74*E74*F74*H74*$BI$10</f>
        <v>0</v>
      </c>
      <c r="BJ74" s="25"/>
      <c r="BK74" s="25">
        <f>SUM(BJ74*D74*E74*F74*H74*$BK$10)</f>
        <v>0</v>
      </c>
      <c r="BL74" s="25">
        <v>8</v>
      </c>
      <c r="BM74" s="25">
        <f>SUM(BL74*D74*E74*F74*H74*$BM$10)</f>
        <v>230151.03999999998</v>
      </c>
      <c r="BN74" s="25"/>
      <c r="BO74" s="25">
        <f>SUM(BN74*D74*E74*F74*H74*$BO$10)</f>
        <v>0</v>
      </c>
      <c r="BP74" s="25"/>
      <c r="BQ74" s="25">
        <f>SUM(BP74*D74*E74*F74*H74*$BQ$10)</f>
        <v>0</v>
      </c>
      <c r="BR74" s="25"/>
      <c r="BS74" s="25">
        <f>SUM(BR74*D74*E74*F74*H74*$BS$10)</f>
        <v>0</v>
      </c>
      <c r="BT74" s="25"/>
      <c r="BU74" s="25">
        <f>BT74*D74*E74*F74*H74*$BU$10</f>
        <v>0</v>
      </c>
      <c r="BV74" s="25"/>
      <c r="BW74" s="25">
        <f>SUM(BV74*D74*E74*F74*H74*$BW$10)</f>
        <v>0</v>
      </c>
      <c r="BX74" s="25"/>
      <c r="BY74" s="25">
        <f>SUM(BX74*D74*E74*F74*H74*$BY$10)</f>
        <v>0</v>
      </c>
      <c r="BZ74" s="25"/>
      <c r="CA74" s="25">
        <f>SUM(BZ74*D74*E74*F74*H74*$CA$10)</f>
        <v>0</v>
      </c>
      <c r="CB74" s="25"/>
      <c r="CC74" s="25">
        <f>SUM(CB74*D74*E74*F74*H74*$CC$10)</f>
        <v>0</v>
      </c>
      <c r="CD74" s="25"/>
      <c r="CE74" s="25">
        <f>CD74*D74*E74*F74*H74*$CE$10</f>
        <v>0</v>
      </c>
      <c r="CF74" s="25"/>
      <c r="CG74" s="25">
        <f>SUM(CF74*D74*E74*F74*H74*$CG$10)</f>
        <v>0</v>
      </c>
      <c r="CH74" s="25"/>
      <c r="CI74" s="25">
        <f>SUM(CH74*D74*E74*F74*I74*$CI$10)</f>
        <v>0</v>
      </c>
      <c r="CJ74" s="25"/>
      <c r="CK74" s="25">
        <f>SUM(CJ74*D74*E74*F74*I74*$CK$10)</f>
        <v>0</v>
      </c>
      <c r="CL74" s="25"/>
      <c r="CM74" s="25">
        <f>SUM(CL74*D74*E74*F74*I74*$CM$10)</f>
        <v>0</v>
      </c>
      <c r="CN74" s="25"/>
      <c r="CO74" s="25">
        <f>SUM(CN74*D74*E74*F74*I74*$CO$10)</f>
        <v>0</v>
      </c>
      <c r="CP74" s="27"/>
      <c r="CQ74" s="25">
        <f>SUM(CP74*D74*E74*F74*I74*$CQ$10)</f>
        <v>0</v>
      </c>
      <c r="CR74" s="25"/>
      <c r="CS74" s="25">
        <f>SUM(CR74*D74*E74*F74*I74*$CS$10)</f>
        <v>0</v>
      </c>
      <c r="CT74" s="25"/>
      <c r="CU74" s="25">
        <f>SUM(CT74*D74*E74*F74*I74*$CU$10)</f>
        <v>0</v>
      </c>
      <c r="CV74" s="25"/>
      <c r="CW74" s="25">
        <f>SUM(CV74*D74*E74*F74*I74*$CW$10)</f>
        <v>0</v>
      </c>
      <c r="CX74" s="25">
        <v>1</v>
      </c>
      <c r="CY74" s="25">
        <f>SUM(CX74*D74*E74*F74*I74*$CY$10)</f>
        <v>34522.656000000003</v>
      </c>
      <c r="CZ74" s="25"/>
      <c r="DA74" s="25">
        <f>SUM(CZ74*D74*E74*F74*I74*$DA$10)</f>
        <v>0</v>
      </c>
      <c r="DB74" s="25"/>
      <c r="DC74" s="25">
        <f>SUM(DB74*D74*E74*F74*I74*$DC$10)</f>
        <v>0</v>
      </c>
      <c r="DD74" s="25"/>
      <c r="DE74" s="25">
        <f>SUM(DD74*D74*E74*F74*I74*$DE$10)</f>
        <v>0</v>
      </c>
      <c r="DF74" s="25"/>
      <c r="DG74" s="25">
        <f>SUM(DF74*D74*E74*F74*I74*$DG$10)</f>
        <v>0</v>
      </c>
      <c r="DH74" s="25"/>
      <c r="DI74" s="25">
        <f>SUM(DH74*D74*E74*F74*I74*$DI$10)</f>
        <v>0</v>
      </c>
      <c r="DJ74" s="25"/>
      <c r="DK74" s="25">
        <f>SUM(DJ74*D74*E74*F74*I74*$DK$10)</f>
        <v>0</v>
      </c>
      <c r="DL74" s="25"/>
      <c r="DM74" s="25">
        <f>DL74*D74*E74*F74*I74*$DM$10</f>
        <v>0</v>
      </c>
      <c r="DN74" s="27"/>
      <c r="DO74" s="25">
        <f>SUM(DN74*D74*E74*F74*I74*$DO$10)</f>
        <v>0</v>
      </c>
      <c r="DP74" s="25"/>
      <c r="DQ74" s="25">
        <f>SUM(DP74*D74*E74*F74*I74*$DQ$10)</f>
        <v>0</v>
      </c>
      <c r="DR74" s="25"/>
      <c r="DS74" s="25">
        <f>SUM(DR74*D74*E74*F74*J74*$DS$10)</f>
        <v>0</v>
      </c>
      <c r="DT74" s="28"/>
      <c r="DU74" s="25">
        <f>SUM(DT74*D74*E74*F74*K74*$DU$10)</f>
        <v>0</v>
      </c>
      <c r="DV74" s="25"/>
      <c r="DW74" s="25">
        <f>SUM(DV74*D74*E74*F74*H74*$DW$10)</f>
        <v>0</v>
      </c>
      <c r="DX74" s="25"/>
      <c r="DY74" s="29">
        <f>SUM(DX74*D74*E74*F74*H74*$DY$10)</f>
        <v>0</v>
      </c>
      <c r="DZ74" s="25"/>
      <c r="EA74" s="25">
        <f>SUM(DZ74*D74*E74*F74*H74*$EA$10)</f>
        <v>0</v>
      </c>
      <c r="EB74" s="25"/>
      <c r="EC74" s="25">
        <f>SUM(EB74*D74*E74*F74*H74*$EC$10)</f>
        <v>0</v>
      </c>
      <c r="ED74" s="25"/>
      <c r="EE74" s="25">
        <f t="shared" si="62"/>
        <v>0</v>
      </c>
      <c r="EF74" s="27"/>
      <c r="EG74" s="25">
        <f t="shared" si="65"/>
        <v>0</v>
      </c>
      <c r="EH74" s="30">
        <f t="shared" si="66"/>
        <v>9</v>
      </c>
      <c r="EI74" s="30">
        <f t="shared" si="66"/>
        <v>264673.696</v>
      </c>
    </row>
    <row r="75" spans="1:139" s="44" customFormat="1" x14ac:dyDescent="0.25">
      <c r="A75" s="51">
        <v>18</v>
      </c>
      <c r="B75" s="85"/>
      <c r="C75" s="71" t="s">
        <v>211</v>
      </c>
      <c r="D75" s="20">
        <v>11480</v>
      </c>
      <c r="E75" s="84">
        <v>2.74</v>
      </c>
      <c r="F75" s="16">
        <v>1</v>
      </c>
      <c r="G75" s="81"/>
      <c r="H75" s="86">
        <v>1.4</v>
      </c>
      <c r="I75" s="86">
        <v>1.68</v>
      </c>
      <c r="J75" s="86">
        <v>2.23</v>
      </c>
      <c r="K75" s="89">
        <v>2.57</v>
      </c>
      <c r="L75" s="42">
        <f>SUM(L76:L79)</f>
        <v>0</v>
      </c>
      <c r="M75" s="42">
        <f t="shared" ref="M75:DK75" si="566">SUM(M76:M79)</f>
        <v>0</v>
      </c>
      <c r="N75" s="42">
        <f t="shared" si="566"/>
        <v>0</v>
      </c>
      <c r="O75" s="42">
        <f t="shared" si="566"/>
        <v>0</v>
      </c>
      <c r="P75" s="48">
        <f t="shared" si="566"/>
        <v>0</v>
      </c>
      <c r="Q75" s="42">
        <f t="shared" si="566"/>
        <v>0</v>
      </c>
      <c r="R75" s="42">
        <f t="shared" si="566"/>
        <v>0</v>
      </c>
      <c r="S75" s="42">
        <f t="shared" si="566"/>
        <v>0</v>
      </c>
      <c r="T75" s="42">
        <f t="shared" si="566"/>
        <v>0</v>
      </c>
      <c r="U75" s="42">
        <f t="shared" si="566"/>
        <v>0</v>
      </c>
      <c r="V75" s="42">
        <f t="shared" si="566"/>
        <v>0</v>
      </c>
      <c r="W75" s="42">
        <f t="shared" si="566"/>
        <v>0</v>
      </c>
      <c r="X75" s="42">
        <f t="shared" si="566"/>
        <v>0</v>
      </c>
      <c r="Y75" s="42">
        <f t="shared" si="566"/>
        <v>0</v>
      </c>
      <c r="Z75" s="42">
        <f t="shared" si="566"/>
        <v>5</v>
      </c>
      <c r="AA75" s="42">
        <f t="shared" si="566"/>
        <v>64287.999999999993</v>
      </c>
      <c r="AB75" s="42">
        <f t="shared" si="566"/>
        <v>0</v>
      </c>
      <c r="AC75" s="42">
        <f t="shared" si="566"/>
        <v>0</v>
      </c>
      <c r="AD75" s="42">
        <f t="shared" si="566"/>
        <v>3</v>
      </c>
      <c r="AE75" s="42">
        <f t="shared" si="566"/>
        <v>46287.360000000001</v>
      </c>
      <c r="AF75" s="42">
        <f t="shared" si="566"/>
        <v>0</v>
      </c>
      <c r="AG75" s="42">
        <f t="shared" si="566"/>
        <v>0</v>
      </c>
      <c r="AH75" s="42">
        <f t="shared" si="566"/>
        <v>0</v>
      </c>
      <c r="AI75" s="42">
        <f t="shared" si="566"/>
        <v>0</v>
      </c>
      <c r="AJ75" s="42">
        <f>SUM(AJ76:AJ79)</f>
        <v>0</v>
      </c>
      <c r="AK75" s="42">
        <f>SUM(AK76:AK79)</f>
        <v>0</v>
      </c>
      <c r="AL75" s="42">
        <f>SUM(AL76:AL79)</f>
        <v>0</v>
      </c>
      <c r="AM75" s="42">
        <f>SUM(AM76:AM79)</f>
        <v>0</v>
      </c>
      <c r="AN75" s="42">
        <f t="shared" si="566"/>
        <v>0</v>
      </c>
      <c r="AO75" s="42">
        <f t="shared" si="566"/>
        <v>0</v>
      </c>
      <c r="AP75" s="42">
        <f t="shared" si="566"/>
        <v>0</v>
      </c>
      <c r="AQ75" s="42">
        <f t="shared" si="566"/>
        <v>0</v>
      </c>
      <c r="AR75" s="42">
        <f t="shared" si="566"/>
        <v>0</v>
      </c>
      <c r="AS75" s="42">
        <f t="shared" si="566"/>
        <v>0</v>
      </c>
      <c r="AT75" s="42">
        <f t="shared" si="566"/>
        <v>2</v>
      </c>
      <c r="AU75" s="42">
        <f>SUM(AU76:AU79)</f>
        <v>25715.199999999997</v>
      </c>
      <c r="AV75" s="42">
        <f t="shared" ref="AV75:CH75" si="567">SUM(AV76:AV79)</f>
        <v>0</v>
      </c>
      <c r="AW75" s="42">
        <f t="shared" si="567"/>
        <v>0</v>
      </c>
      <c r="AX75" s="42">
        <f t="shared" si="567"/>
        <v>0</v>
      </c>
      <c r="AY75" s="42">
        <f t="shared" si="567"/>
        <v>0</v>
      </c>
      <c r="AZ75" s="42">
        <f t="shared" si="567"/>
        <v>0</v>
      </c>
      <c r="BA75" s="42">
        <f t="shared" si="567"/>
        <v>0</v>
      </c>
      <c r="BB75" s="42">
        <f t="shared" si="567"/>
        <v>0</v>
      </c>
      <c r="BC75" s="42">
        <f t="shared" si="567"/>
        <v>0</v>
      </c>
      <c r="BD75" s="42">
        <f t="shared" si="567"/>
        <v>0</v>
      </c>
      <c r="BE75" s="42">
        <f t="shared" si="567"/>
        <v>0</v>
      </c>
      <c r="BF75" s="42">
        <f t="shared" si="567"/>
        <v>0</v>
      </c>
      <c r="BG75" s="42">
        <f t="shared" si="567"/>
        <v>0</v>
      </c>
      <c r="BH75" s="42">
        <f t="shared" si="567"/>
        <v>0</v>
      </c>
      <c r="BI75" s="42">
        <f t="shared" si="567"/>
        <v>0</v>
      </c>
      <c r="BJ75" s="42">
        <f t="shared" si="567"/>
        <v>0</v>
      </c>
      <c r="BK75" s="42">
        <f t="shared" si="567"/>
        <v>0</v>
      </c>
      <c r="BL75" s="42">
        <f t="shared" si="567"/>
        <v>7</v>
      </c>
      <c r="BM75" s="42">
        <f t="shared" si="567"/>
        <v>90003.199999999997</v>
      </c>
      <c r="BN75" s="42">
        <f t="shared" si="567"/>
        <v>0</v>
      </c>
      <c r="BO75" s="42">
        <f t="shared" si="567"/>
        <v>0</v>
      </c>
      <c r="BP75" s="42">
        <f t="shared" si="567"/>
        <v>0</v>
      </c>
      <c r="BQ75" s="42">
        <f t="shared" si="567"/>
        <v>0</v>
      </c>
      <c r="BR75" s="42">
        <f t="shared" si="567"/>
        <v>0</v>
      </c>
      <c r="BS75" s="42">
        <f t="shared" si="567"/>
        <v>0</v>
      </c>
      <c r="BT75" s="42">
        <f t="shared" si="567"/>
        <v>0</v>
      </c>
      <c r="BU75" s="42">
        <f t="shared" si="567"/>
        <v>0</v>
      </c>
      <c r="BV75" s="42">
        <f t="shared" si="567"/>
        <v>0</v>
      </c>
      <c r="BW75" s="42">
        <f t="shared" si="567"/>
        <v>0</v>
      </c>
      <c r="BX75" s="42">
        <f t="shared" si="567"/>
        <v>0</v>
      </c>
      <c r="BY75" s="42">
        <f t="shared" si="567"/>
        <v>0</v>
      </c>
      <c r="BZ75" s="42">
        <f t="shared" si="567"/>
        <v>15</v>
      </c>
      <c r="CA75" s="42">
        <f t="shared" si="567"/>
        <v>192864</v>
      </c>
      <c r="CB75" s="42">
        <f t="shared" si="567"/>
        <v>0</v>
      </c>
      <c r="CC75" s="42">
        <f t="shared" si="567"/>
        <v>0</v>
      </c>
      <c r="CD75" s="42">
        <f t="shared" si="567"/>
        <v>13</v>
      </c>
      <c r="CE75" s="42">
        <f t="shared" si="567"/>
        <v>167148.79999999999</v>
      </c>
      <c r="CF75" s="42">
        <f t="shared" si="567"/>
        <v>0</v>
      </c>
      <c r="CG75" s="42">
        <f t="shared" si="567"/>
        <v>0</v>
      </c>
      <c r="CH75" s="42">
        <f t="shared" si="567"/>
        <v>1</v>
      </c>
      <c r="CI75" s="42">
        <f t="shared" si="566"/>
        <v>15429.119999999999</v>
      </c>
      <c r="CJ75" s="42">
        <f>SUM(CJ76:CJ79)</f>
        <v>4</v>
      </c>
      <c r="CK75" s="42">
        <f>SUM(CK76:CK79)</f>
        <v>108003.84</v>
      </c>
      <c r="CL75" s="42">
        <f>SUM(CL76:CL79)</f>
        <v>0</v>
      </c>
      <c r="CM75" s="42">
        <f>SUM(CM76:CM79)</f>
        <v>0</v>
      </c>
      <c r="CN75" s="42">
        <f t="shared" si="566"/>
        <v>4</v>
      </c>
      <c r="CO75" s="42">
        <f t="shared" si="566"/>
        <v>123432.95999999999</v>
      </c>
      <c r="CP75" s="48">
        <f>SUM(CP76:CP79)</f>
        <v>2</v>
      </c>
      <c r="CQ75" s="42">
        <f>SUM(CQ76:CQ79)</f>
        <v>30858.239999999998</v>
      </c>
      <c r="CR75" s="42">
        <f t="shared" si="566"/>
        <v>0</v>
      </c>
      <c r="CS75" s="42">
        <f t="shared" si="566"/>
        <v>0</v>
      </c>
      <c r="CT75" s="42">
        <f>SUM(CT76:CT79)</f>
        <v>0</v>
      </c>
      <c r="CU75" s="42">
        <f>SUM(CU76:CU79)</f>
        <v>0</v>
      </c>
      <c r="CV75" s="42">
        <f>SUM(CV76:CV79)</f>
        <v>0</v>
      </c>
      <c r="CW75" s="42">
        <f>SUM(CW76:CW79)</f>
        <v>0</v>
      </c>
      <c r="CX75" s="42">
        <f t="shared" si="566"/>
        <v>35</v>
      </c>
      <c r="CY75" s="42">
        <f t="shared" si="566"/>
        <v>540019.19999999995</v>
      </c>
      <c r="CZ75" s="42">
        <f t="shared" si="566"/>
        <v>0</v>
      </c>
      <c r="DA75" s="42">
        <f t="shared" si="566"/>
        <v>0</v>
      </c>
      <c r="DB75" s="42">
        <f t="shared" si="566"/>
        <v>0</v>
      </c>
      <c r="DC75" s="42">
        <f t="shared" si="566"/>
        <v>0</v>
      </c>
      <c r="DD75" s="42">
        <f t="shared" si="566"/>
        <v>17</v>
      </c>
      <c r="DE75" s="42">
        <f t="shared" si="566"/>
        <v>262295.03999999998</v>
      </c>
      <c r="DF75" s="42">
        <f t="shared" si="566"/>
        <v>0</v>
      </c>
      <c r="DG75" s="42">
        <f t="shared" si="566"/>
        <v>0</v>
      </c>
      <c r="DH75" s="42">
        <f t="shared" si="566"/>
        <v>4</v>
      </c>
      <c r="DI75" s="42">
        <f t="shared" si="566"/>
        <v>61716.479999999996</v>
      </c>
      <c r="DJ75" s="42">
        <f t="shared" si="566"/>
        <v>0</v>
      </c>
      <c r="DK75" s="42">
        <f t="shared" si="566"/>
        <v>0</v>
      </c>
      <c r="DL75" s="42">
        <f t="shared" ref="DL75:EI75" si="568">SUM(DL76:DL79)</f>
        <v>0</v>
      </c>
      <c r="DM75" s="42">
        <f t="shared" si="568"/>
        <v>0</v>
      </c>
      <c r="DN75" s="48">
        <f t="shared" si="568"/>
        <v>5</v>
      </c>
      <c r="DO75" s="42">
        <f t="shared" si="568"/>
        <v>77145.599999999991</v>
      </c>
      <c r="DP75" s="42">
        <f t="shared" si="568"/>
        <v>0</v>
      </c>
      <c r="DQ75" s="42">
        <f t="shared" si="568"/>
        <v>0</v>
      </c>
      <c r="DR75" s="42">
        <f t="shared" si="568"/>
        <v>1</v>
      </c>
      <c r="DS75" s="42">
        <f t="shared" si="568"/>
        <v>20480.32</v>
      </c>
      <c r="DT75" s="42">
        <f t="shared" si="568"/>
        <v>0</v>
      </c>
      <c r="DU75" s="42">
        <f t="shared" si="568"/>
        <v>0</v>
      </c>
      <c r="DV75" s="42">
        <f t="shared" si="568"/>
        <v>0</v>
      </c>
      <c r="DW75" s="42">
        <f t="shared" si="568"/>
        <v>0</v>
      </c>
      <c r="DX75" s="42">
        <f t="shared" si="568"/>
        <v>0</v>
      </c>
      <c r="DY75" s="42">
        <f t="shared" si="568"/>
        <v>0</v>
      </c>
      <c r="DZ75" s="42">
        <f t="shared" si="568"/>
        <v>0</v>
      </c>
      <c r="EA75" s="42">
        <f t="shared" si="568"/>
        <v>0</v>
      </c>
      <c r="EB75" s="42">
        <f t="shared" si="568"/>
        <v>0</v>
      </c>
      <c r="EC75" s="42">
        <f t="shared" si="568"/>
        <v>0</v>
      </c>
      <c r="ED75" s="42">
        <f t="shared" si="568"/>
        <v>0</v>
      </c>
      <c r="EE75" s="42">
        <f t="shared" si="568"/>
        <v>0</v>
      </c>
      <c r="EF75" s="42">
        <f t="shared" si="568"/>
        <v>0</v>
      </c>
      <c r="EG75" s="42">
        <f t="shared" si="568"/>
        <v>0</v>
      </c>
      <c r="EH75" s="42">
        <f t="shared" si="568"/>
        <v>118</v>
      </c>
      <c r="EI75" s="42">
        <f t="shared" si="568"/>
        <v>1825687.36</v>
      </c>
    </row>
    <row r="76" spans="1:139" s="44" customFormat="1" ht="30" x14ac:dyDescent="0.25">
      <c r="A76" s="38"/>
      <c r="B76" s="6">
        <v>42</v>
      </c>
      <c r="C76" s="32" t="s">
        <v>212</v>
      </c>
      <c r="D76" s="20">
        <v>11480</v>
      </c>
      <c r="E76" s="21">
        <v>1.6</v>
      </c>
      <c r="F76" s="39">
        <v>1</v>
      </c>
      <c r="G76" s="23"/>
      <c r="H76" s="20">
        <v>1.4</v>
      </c>
      <c r="I76" s="20">
        <v>1.68</v>
      </c>
      <c r="J76" s="20">
        <v>2.23</v>
      </c>
      <c r="K76" s="24">
        <v>2.57</v>
      </c>
      <c r="L76" s="25"/>
      <c r="M76" s="25">
        <f t="shared" si="63"/>
        <v>0</v>
      </c>
      <c r="N76" s="26"/>
      <c r="O76" s="25">
        <f>N76*D76*E76*F76*H76*$O$10</f>
        <v>0</v>
      </c>
      <c r="P76" s="27">
        <v>0</v>
      </c>
      <c r="Q76" s="25">
        <f>P76*D76*E76*F76*H76*$Q$10</f>
        <v>0</v>
      </c>
      <c r="R76" s="25">
        <v>0</v>
      </c>
      <c r="S76" s="25">
        <f>SUM(R76*D76*E76*F76*H76*$S$10)</f>
        <v>0</v>
      </c>
      <c r="T76" s="25"/>
      <c r="U76" s="25">
        <f>SUM(T76*D76*E76*F76*H76*$U$10)</f>
        <v>0</v>
      </c>
      <c r="V76" s="25"/>
      <c r="W76" s="25">
        <f t="shared" si="64"/>
        <v>0</v>
      </c>
      <c r="X76" s="25"/>
      <c r="Y76" s="25">
        <f>SUM(X76*D76*E76*F76*H76*$Y$10)</f>
        <v>0</v>
      </c>
      <c r="Z76" s="25">
        <v>0</v>
      </c>
      <c r="AA76" s="25">
        <f>SUM(Z76*D76*E76*F76*H76*$AA$10)</f>
        <v>0</v>
      </c>
      <c r="AB76" s="25"/>
      <c r="AC76" s="25">
        <f>SUM(AB76*D76*E76*F76*I76*$AC$10)</f>
        <v>0</v>
      </c>
      <c r="AD76" s="25">
        <v>0</v>
      </c>
      <c r="AE76" s="25">
        <f>SUM(AD76*D76*E76*F76*I76*$AE$10)</f>
        <v>0</v>
      </c>
      <c r="AF76" s="25"/>
      <c r="AG76" s="25">
        <f>SUM(AF76*D76*E76*F76*H76*$AG$10)</f>
        <v>0</v>
      </c>
      <c r="AH76" s="25"/>
      <c r="AI76" s="25">
        <f>SUM(AH76*D76*E76*F76*H76*$AI$10)</f>
        <v>0</v>
      </c>
      <c r="AJ76" s="25">
        <v>0</v>
      </c>
      <c r="AK76" s="25">
        <f>SUM(AJ76*D76*E76*F76*H76*$AK$10)</f>
        <v>0</v>
      </c>
      <c r="AL76" s="42"/>
      <c r="AM76" s="25">
        <f>SUM(AL76*D76*E76*F76*H76*$AM$10)</f>
        <v>0</v>
      </c>
      <c r="AN76" s="25">
        <v>0</v>
      </c>
      <c r="AO76" s="25">
        <f>SUM(D76*E76*F76*H76*AN76*$AO$10)</f>
        <v>0</v>
      </c>
      <c r="AP76" s="25"/>
      <c r="AQ76" s="25">
        <f>SUM(AP76*D76*E76*F76*H76*$AQ$10)</f>
        <v>0</v>
      </c>
      <c r="AR76" s="25"/>
      <c r="AS76" s="25">
        <f>SUM(AR76*D76*E76*F76*H76*$AS$10)</f>
        <v>0</v>
      </c>
      <c r="AT76" s="25">
        <v>0</v>
      </c>
      <c r="AU76" s="25">
        <f>SUM(AT76*D76*E76*F76*H76*$AU$10)</f>
        <v>0</v>
      </c>
      <c r="AV76" s="25"/>
      <c r="AW76" s="25">
        <f>SUM(AV76*D76*E76*F76*H76*$AW$10)</f>
        <v>0</v>
      </c>
      <c r="AX76" s="25"/>
      <c r="AY76" s="25">
        <f>SUM(AX76*D76*E76*F76*H76*$AY$10)</f>
        <v>0</v>
      </c>
      <c r="AZ76" s="25"/>
      <c r="BA76" s="25">
        <f>SUM(AZ76*D76*E76*F76*H76*$BA$10)</f>
        <v>0</v>
      </c>
      <c r="BB76" s="25"/>
      <c r="BC76" s="25">
        <f>SUM(BB76*D76*E76*F76*H76*$BC$10)</f>
        <v>0</v>
      </c>
      <c r="BD76" s="25"/>
      <c r="BE76" s="25">
        <f>BD76*D76*E76*F76*H76*$BE$10</f>
        <v>0</v>
      </c>
      <c r="BF76" s="25"/>
      <c r="BG76" s="25">
        <f>BF76*D76*E76*F76*H76*$BG$10</f>
        <v>0</v>
      </c>
      <c r="BH76" s="25"/>
      <c r="BI76" s="25">
        <f>BH76*D76*E76*F76*H76*$BI$10</f>
        <v>0</v>
      </c>
      <c r="BJ76" s="25"/>
      <c r="BK76" s="25">
        <f>SUM(BJ76*D76*E76*F76*H76*$BK$10)</f>
        <v>0</v>
      </c>
      <c r="BL76" s="25"/>
      <c r="BM76" s="25">
        <f>SUM(BL76*D76*E76*F76*H76*$BM$10)</f>
        <v>0</v>
      </c>
      <c r="BN76" s="25"/>
      <c r="BO76" s="25">
        <f>SUM(BN76*D76*E76*F76*H76*$BO$10)</f>
        <v>0</v>
      </c>
      <c r="BP76" s="25"/>
      <c r="BQ76" s="25">
        <f>SUM(BP76*D76*E76*F76*H76*$BQ$10)</f>
        <v>0</v>
      </c>
      <c r="BR76" s="25"/>
      <c r="BS76" s="25">
        <f>SUM(BR76*D76*E76*F76*H76*$BS$10)</f>
        <v>0</v>
      </c>
      <c r="BT76" s="25"/>
      <c r="BU76" s="25">
        <f>BT76*D76*E76*F76*H76*$BU$10</f>
        <v>0</v>
      </c>
      <c r="BV76" s="25">
        <v>0</v>
      </c>
      <c r="BW76" s="25">
        <f>SUM(BV76*D76*E76*F76*H76*$BW$10)</f>
        <v>0</v>
      </c>
      <c r="BX76" s="25"/>
      <c r="BY76" s="25">
        <f>SUM(BX76*D76*E76*F76*H76*$BY$10)</f>
        <v>0</v>
      </c>
      <c r="BZ76" s="25"/>
      <c r="CA76" s="25">
        <f>SUM(BZ76*D76*E76*F76*H76*$CA$10)</f>
        <v>0</v>
      </c>
      <c r="CB76" s="25">
        <v>0</v>
      </c>
      <c r="CC76" s="25">
        <f>SUM(CB76*D76*E76*F76*H76*$CC$10)</f>
        <v>0</v>
      </c>
      <c r="CD76" s="25">
        <v>0</v>
      </c>
      <c r="CE76" s="25">
        <f>CD76*D76*E76*F76*H76*$CE$10</f>
        <v>0</v>
      </c>
      <c r="CF76" s="25"/>
      <c r="CG76" s="25">
        <f>SUM(CF76*D76*E76*F76*H76*$CG$10)</f>
        <v>0</v>
      </c>
      <c r="CH76" s="25"/>
      <c r="CI76" s="25">
        <f>SUM(CH76*D76*E76*F76*I76*$CI$10)</f>
        <v>0</v>
      </c>
      <c r="CJ76" s="25">
        <v>3</v>
      </c>
      <c r="CK76" s="25">
        <f>SUM(CJ76*D76*E76*F76*I76*$CK$10)</f>
        <v>92574.720000000001</v>
      </c>
      <c r="CL76" s="25">
        <v>0</v>
      </c>
      <c r="CM76" s="25">
        <f>SUM(CL76*D76*E76*F76*I76*$CM$10)</f>
        <v>0</v>
      </c>
      <c r="CN76" s="25">
        <v>4</v>
      </c>
      <c r="CO76" s="25">
        <f>SUM(CN76*D76*E76*F76*I76*$CO$10)</f>
        <v>123432.95999999999</v>
      </c>
      <c r="CP76" s="27"/>
      <c r="CQ76" s="25">
        <f>SUM(CP76*D76*E76*F76*I76*$CQ$10)</f>
        <v>0</v>
      </c>
      <c r="CR76" s="25"/>
      <c r="CS76" s="25">
        <f>SUM(CR76*D76*E76*F76*I76*$CS$10)</f>
        <v>0</v>
      </c>
      <c r="CT76" s="25"/>
      <c r="CU76" s="25">
        <f>SUM(CT76*D76*E76*F76*I76*$CU$10)</f>
        <v>0</v>
      </c>
      <c r="CV76" s="25">
        <v>0</v>
      </c>
      <c r="CW76" s="25">
        <f>SUM(CV76*D76*E76*F76*I76*$CW$10)</f>
        <v>0</v>
      </c>
      <c r="CX76" s="25">
        <v>0</v>
      </c>
      <c r="CY76" s="25">
        <f>SUM(CX76*D76*E76*F76*I76*$CY$10)</f>
        <v>0</v>
      </c>
      <c r="CZ76" s="25">
        <v>0</v>
      </c>
      <c r="DA76" s="25">
        <f>SUM(CZ76*D76*E76*F76*I76*$DA$10)</f>
        <v>0</v>
      </c>
      <c r="DB76" s="25">
        <v>0</v>
      </c>
      <c r="DC76" s="25">
        <f>SUM(DB76*D76*E76*F76*I76*$DC$10)</f>
        <v>0</v>
      </c>
      <c r="DD76" s="25">
        <v>0</v>
      </c>
      <c r="DE76" s="25">
        <f>SUM(DD76*D76*E76*F76*I76*$DE$10)</f>
        <v>0</v>
      </c>
      <c r="DF76" s="25">
        <v>0</v>
      </c>
      <c r="DG76" s="25">
        <f>SUM(DF76*D76*E76*F76*I76*$DG$10)</f>
        <v>0</v>
      </c>
      <c r="DH76" s="25">
        <v>0</v>
      </c>
      <c r="DI76" s="25">
        <f>SUM(DH76*D76*E76*F76*I76*$DI$10)</f>
        <v>0</v>
      </c>
      <c r="DJ76" s="25"/>
      <c r="DK76" s="25">
        <f>SUM(DJ76*D76*E76*F76*I76*$DK$10)</f>
        <v>0</v>
      </c>
      <c r="DL76" s="25"/>
      <c r="DM76" s="25">
        <f>DL76*D76*E76*F76*I76*$DM$10</f>
        <v>0</v>
      </c>
      <c r="DN76" s="27"/>
      <c r="DO76" s="25">
        <f>SUM(DN76*D76*E76*F76*I76*$DO$10)</f>
        <v>0</v>
      </c>
      <c r="DP76" s="25"/>
      <c r="DQ76" s="25">
        <f>SUM(DP76*D76*E76*F76*I76*$DQ$10)</f>
        <v>0</v>
      </c>
      <c r="DR76" s="25">
        <v>0</v>
      </c>
      <c r="DS76" s="25">
        <f>SUM(DR76*D76*E76*F76*J76*$DS$10)</f>
        <v>0</v>
      </c>
      <c r="DT76" s="28"/>
      <c r="DU76" s="25">
        <f>SUM(DT76*D76*E76*F76*K76*$DU$10)</f>
        <v>0</v>
      </c>
      <c r="DV76" s="42"/>
      <c r="DW76" s="25">
        <f>SUM(DV76*D76*E76*F76*H76*$DW$10)</f>
        <v>0</v>
      </c>
      <c r="DX76" s="25"/>
      <c r="DY76" s="29">
        <f>SUM(DX76*D76*E76*F76*H76*$DY$10)</f>
        <v>0</v>
      </c>
      <c r="DZ76" s="25"/>
      <c r="EA76" s="25">
        <f>SUM(DZ76*D76*E76*F76*H76*$EA$10)</f>
        <v>0</v>
      </c>
      <c r="EB76" s="25"/>
      <c r="EC76" s="25">
        <f>SUM(EB76*D76*E76*F76*H76*$EC$10)</f>
        <v>0</v>
      </c>
      <c r="ED76" s="25"/>
      <c r="EE76" s="25">
        <f t="shared" si="62"/>
        <v>0</v>
      </c>
      <c r="EF76" s="27"/>
      <c r="EG76" s="25">
        <f t="shared" si="65"/>
        <v>0</v>
      </c>
      <c r="EH76" s="30">
        <f t="shared" si="66"/>
        <v>7</v>
      </c>
      <c r="EI76" s="30">
        <f t="shared" si="66"/>
        <v>216007.67999999999</v>
      </c>
    </row>
    <row r="77" spans="1:139" ht="30" x14ac:dyDescent="0.25">
      <c r="A77" s="17"/>
      <c r="B77" s="18">
        <v>43</v>
      </c>
      <c r="C77" s="32" t="s">
        <v>213</v>
      </c>
      <c r="D77" s="20">
        <v>11480</v>
      </c>
      <c r="E77" s="21">
        <v>3.25</v>
      </c>
      <c r="F77" s="39">
        <v>1</v>
      </c>
      <c r="G77" s="23"/>
      <c r="H77" s="20">
        <v>1.4</v>
      </c>
      <c r="I77" s="20">
        <v>1.68</v>
      </c>
      <c r="J77" s="20">
        <v>2.23</v>
      </c>
      <c r="K77" s="24">
        <v>2.57</v>
      </c>
      <c r="L77" s="25"/>
      <c r="M77" s="25">
        <f t="shared" si="63"/>
        <v>0</v>
      </c>
      <c r="N77" s="26"/>
      <c r="O77" s="25">
        <f>N77*D77*E77*F77*H77*$O$10</f>
        <v>0</v>
      </c>
      <c r="P77" s="27"/>
      <c r="Q77" s="25">
        <f>P77*D77*E77*F77*H77*$Q$10</f>
        <v>0</v>
      </c>
      <c r="R77" s="25"/>
      <c r="S77" s="25">
        <f>SUM(R77*D77*E77*F77*H77*$S$10)</f>
        <v>0</v>
      </c>
      <c r="T77" s="25"/>
      <c r="U77" s="25">
        <f>SUM(T77*D77*E77*F77*H77*$U$10)</f>
        <v>0</v>
      </c>
      <c r="V77" s="25"/>
      <c r="W77" s="25">
        <f t="shared" si="64"/>
        <v>0</v>
      </c>
      <c r="X77" s="25"/>
      <c r="Y77" s="25">
        <f>SUM(X77*D77*E77*F77*H77*$Y$10)</f>
        <v>0</v>
      </c>
      <c r="Z77" s="25"/>
      <c r="AA77" s="25">
        <f>SUM(Z77*D77*E77*F77*H77*$AA$10)</f>
        <v>0</v>
      </c>
      <c r="AB77" s="25"/>
      <c r="AC77" s="25">
        <f>SUM(AB77*D77*E77*F77*I77*$AC$10)</f>
        <v>0</v>
      </c>
      <c r="AD77" s="25"/>
      <c r="AE77" s="25">
        <f>SUM(AD77*D77*E77*F77*I77*$AE$10)</f>
        <v>0</v>
      </c>
      <c r="AF77" s="25"/>
      <c r="AG77" s="25">
        <f>SUM(AF77*D77*E77*F77*H77*$AG$10)</f>
        <v>0</v>
      </c>
      <c r="AH77" s="25"/>
      <c r="AI77" s="25">
        <f>SUM(AH77*D77*E77*F77*H77*$AI$10)</f>
        <v>0</v>
      </c>
      <c r="AJ77" s="25"/>
      <c r="AK77" s="25">
        <f>SUM(AJ77*D77*E77*F77*H77*$AK$10)</f>
        <v>0</v>
      </c>
      <c r="AL77" s="25"/>
      <c r="AM77" s="25">
        <f>SUM(AL77*D77*E77*F77*H77*$AM$10)</f>
        <v>0</v>
      </c>
      <c r="AN77" s="25"/>
      <c r="AO77" s="25">
        <f>SUM(D77*E77*F77*H77*AN77*$AO$10)</f>
        <v>0</v>
      </c>
      <c r="AP77" s="25"/>
      <c r="AQ77" s="25">
        <f>SUM(AP77*D77*E77*F77*H77*$AQ$10)</f>
        <v>0</v>
      </c>
      <c r="AR77" s="25"/>
      <c r="AS77" s="25">
        <f>SUM(AR77*D77*E77*F77*H77*$AS$10)</f>
        <v>0</v>
      </c>
      <c r="AT77" s="25"/>
      <c r="AU77" s="25">
        <f>SUM(AT77*D77*E77*F77*H77*$AU$10)</f>
        <v>0</v>
      </c>
      <c r="AV77" s="25"/>
      <c r="AW77" s="25">
        <f>SUM(AV77*D77*E77*F77*H77*$AW$10)</f>
        <v>0</v>
      </c>
      <c r="AX77" s="25"/>
      <c r="AY77" s="25">
        <f>SUM(AX77*D77*E77*F77*H77*$AY$10)</f>
        <v>0</v>
      </c>
      <c r="AZ77" s="25"/>
      <c r="BA77" s="25">
        <f>SUM(AZ77*D77*E77*F77*H77*$BA$10)</f>
        <v>0</v>
      </c>
      <c r="BB77" s="25"/>
      <c r="BC77" s="25">
        <f>SUM(BB77*D77*E77*F77*H77*$BC$10)</f>
        <v>0</v>
      </c>
      <c r="BD77" s="25"/>
      <c r="BE77" s="25">
        <f>BD77*D77*E77*F77*H77*$BE$10</f>
        <v>0</v>
      </c>
      <c r="BF77" s="25"/>
      <c r="BG77" s="25">
        <f>BF77*D77*E77*F77*H77*$BG$10</f>
        <v>0</v>
      </c>
      <c r="BH77" s="25"/>
      <c r="BI77" s="25">
        <f>BH77*D77*E77*F77*H77*$BI$10</f>
        <v>0</v>
      </c>
      <c r="BJ77" s="25"/>
      <c r="BK77" s="25">
        <f>SUM(BJ77*D77*E77*F77*H77*$BK$10)</f>
        <v>0</v>
      </c>
      <c r="BL77" s="25"/>
      <c r="BM77" s="25">
        <f>SUM(BL77*D77*E77*F77*H77*$BM$10)</f>
        <v>0</v>
      </c>
      <c r="BN77" s="25"/>
      <c r="BO77" s="25">
        <f>SUM(BN77*D77*E77*F77*H77*$BO$10)</f>
        <v>0</v>
      </c>
      <c r="BP77" s="25"/>
      <c r="BQ77" s="25">
        <f>SUM(BP77*D77*E77*F77*H77*$BQ$10)</f>
        <v>0</v>
      </c>
      <c r="BR77" s="25"/>
      <c r="BS77" s="25">
        <f>SUM(BR77*D77*E77*F77*H77*$BS$10)</f>
        <v>0</v>
      </c>
      <c r="BT77" s="25"/>
      <c r="BU77" s="25">
        <f>BT77*D77*E77*F77*H77*$BU$10</f>
        <v>0</v>
      </c>
      <c r="BV77" s="25"/>
      <c r="BW77" s="25">
        <f>SUM(BV77*D77*E77*F77*H77*$BW$10)</f>
        <v>0</v>
      </c>
      <c r="BX77" s="25"/>
      <c r="BY77" s="25">
        <f>SUM(BX77*D77*E77*F77*H77*$BY$10)</f>
        <v>0</v>
      </c>
      <c r="BZ77" s="25"/>
      <c r="CA77" s="25">
        <f>SUM(BZ77*D77*E77*F77*H77*$CA$10)</f>
        <v>0</v>
      </c>
      <c r="CB77" s="25"/>
      <c r="CC77" s="25">
        <f>SUM(CB77*D77*E77*F77*H77*$CC$10)</f>
        <v>0</v>
      </c>
      <c r="CD77" s="25"/>
      <c r="CE77" s="25">
        <f>CD77*D77*E77*F77*H77*$CE$10</f>
        <v>0</v>
      </c>
      <c r="CF77" s="25"/>
      <c r="CG77" s="25">
        <f>SUM(CF77*D77*E77*F77*H77*$CG$10)</f>
        <v>0</v>
      </c>
      <c r="CH77" s="25"/>
      <c r="CI77" s="25">
        <f>SUM(CH77*D77*E77*F77*I77*$CI$10)</f>
        <v>0</v>
      </c>
      <c r="CJ77" s="25"/>
      <c r="CK77" s="25">
        <f>SUM(CJ77*D77*E77*F77*I77*$CK$10)</f>
        <v>0</v>
      </c>
      <c r="CL77" s="25"/>
      <c r="CM77" s="25">
        <f>SUM(CL77*D77*E77*F77*I77*$CM$10)</f>
        <v>0</v>
      </c>
      <c r="CN77" s="25"/>
      <c r="CO77" s="25">
        <f>SUM(CN77*D77*E77*F77*I77*$CO$10)</f>
        <v>0</v>
      </c>
      <c r="CP77" s="27"/>
      <c r="CQ77" s="25">
        <f>SUM(CP77*D77*E77*F77*I77*$CQ$10)</f>
        <v>0</v>
      </c>
      <c r="CR77" s="25"/>
      <c r="CS77" s="25">
        <f>SUM(CR77*D77*E77*F77*I77*$CS$10)</f>
        <v>0</v>
      </c>
      <c r="CT77" s="25"/>
      <c r="CU77" s="25">
        <f>SUM(CT77*D77*E77*F77*I77*$CU$10)</f>
        <v>0</v>
      </c>
      <c r="CV77" s="25"/>
      <c r="CW77" s="25">
        <f>SUM(CV77*D77*E77*F77*I77*$CW$10)</f>
        <v>0</v>
      </c>
      <c r="CX77" s="25"/>
      <c r="CY77" s="25">
        <f>SUM(CX77*D77*E77*F77*I77*$CY$10)</f>
        <v>0</v>
      </c>
      <c r="CZ77" s="25"/>
      <c r="DA77" s="25">
        <f>SUM(CZ77*D77*E77*F77*I77*$DA$10)</f>
        <v>0</v>
      </c>
      <c r="DB77" s="25"/>
      <c r="DC77" s="25">
        <f>SUM(DB77*D77*E77*F77*I77*$DC$10)</f>
        <v>0</v>
      </c>
      <c r="DD77" s="25"/>
      <c r="DE77" s="25">
        <f>SUM(DD77*D77*E77*F77*I77*$DE$10)</f>
        <v>0</v>
      </c>
      <c r="DF77" s="25"/>
      <c r="DG77" s="25">
        <f>SUM(DF77*D77*E77*F77*I77*$DG$10)</f>
        <v>0</v>
      </c>
      <c r="DH77" s="25"/>
      <c r="DI77" s="25">
        <f>SUM(DH77*D77*E77*F77*I77*$DI$10)</f>
        <v>0</v>
      </c>
      <c r="DJ77" s="25"/>
      <c r="DK77" s="25">
        <f>SUM(DJ77*D77*E77*F77*I77*$DK$10)</f>
        <v>0</v>
      </c>
      <c r="DL77" s="25"/>
      <c r="DM77" s="25">
        <f>DL77*D77*E77*F77*I77*$DM$10</f>
        <v>0</v>
      </c>
      <c r="DN77" s="27"/>
      <c r="DO77" s="25">
        <f>SUM(DN77*D77*E77*F77*I77*$DO$10)</f>
        <v>0</v>
      </c>
      <c r="DP77" s="25"/>
      <c r="DQ77" s="25">
        <f>SUM(DP77*D77*E77*F77*I77*$DQ$10)</f>
        <v>0</v>
      </c>
      <c r="DR77" s="25"/>
      <c r="DS77" s="25">
        <f>SUM(DR77*D77*E77*F77*J77*$DS$10)</f>
        <v>0</v>
      </c>
      <c r="DT77" s="28"/>
      <c r="DU77" s="25">
        <f>SUM(DT77*D77*E77*F77*K77*$DU$10)</f>
        <v>0</v>
      </c>
      <c r="DV77" s="25"/>
      <c r="DW77" s="25">
        <f>SUM(DV77*D77*E77*F77*H77*$DW$10)</f>
        <v>0</v>
      </c>
      <c r="DX77" s="25"/>
      <c r="DY77" s="29">
        <f>SUM(DX77*D77*E77*F77*H77*$DY$10)</f>
        <v>0</v>
      </c>
      <c r="DZ77" s="25"/>
      <c r="EA77" s="25">
        <f>SUM(DZ77*D77*E77*F77*H77*$EA$10)</f>
        <v>0</v>
      </c>
      <c r="EB77" s="25"/>
      <c r="EC77" s="25">
        <f>SUM(EB77*D77*E77*F77*H77*$EC$10)</f>
        <v>0</v>
      </c>
      <c r="ED77" s="25"/>
      <c r="EE77" s="25">
        <f t="shared" ref="EE77:EE105" si="569">ED77*D77*E77*F77*H77*$EE$10</f>
        <v>0</v>
      </c>
      <c r="EF77" s="27"/>
      <c r="EG77" s="25">
        <f t="shared" si="65"/>
        <v>0</v>
      </c>
      <c r="EH77" s="30">
        <f t="shared" si="66"/>
        <v>0</v>
      </c>
      <c r="EI77" s="30">
        <f t="shared" si="66"/>
        <v>0</v>
      </c>
    </row>
    <row r="78" spans="1:139" ht="30" x14ac:dyDescent="0.25">
      <c r="A78" s="17"/>
      <c r="B78" s="6">
        <v>44</v>
      </c>
      <c r="C78" s="19" t="s">
        <v>214</v>
      </c>
      <c r="D78" s="20">
        <v>11480</v>
      </c>
      <c r="E78" s="21">
        <v>3.18</v>
      </c>
      <c r="F78" s="39">
        <v>1</v>
      </c>
      <c r="G78" s="23"/>
      <c r="H78" s="20">
        <v>1.4</v>
      </c>
      <c r="I78" s="20">
        <v>1.68</v>
      </c>
      <c r="J78" s="20">
        <v>2.23</v>
      </c>
      <c r="K78" s="24">
        <v>2.57</v>
      </c>
      <c r="L78" s="25"/>
      <c r="M78" s="25">
        <f t="shared" si="63"/>
        <v>0</v>
      </c>
      <c r="N78" s="26"/>
      <c r="O78" s="25">
        <f>N78*D78*E78*F78*H78*$O$10</f>
        <v>0</v>
      </c>
      <c r="P78" s="27"/>
      <c r="Q78" s="25">
        <f>P78*D78*E78*F78*H78*$Q$10</f>
        <v>0</v>
      </c>
      <c r="R78" s="25"/>
      <c r="S78" s="25">
        <f>SUM(R78*D78*E78*F78*H78*$S$10)</f>
        <v>0</v>
      </c>
      <c r="T78" s="25"/>
      <c r="U78" s="25">
        <f>SUM(T78*D78*E78*F78*H78*$U$10)</f>
        <v>0</v>
      </c>
      <c r="V78" s="25"/>
      <c r="W78" s="25">
        <f t="shared" si="64"/>
        <v>0</v>
      </c>
      <c r="X78" s="25"/>
      <c r="Y78" s="25">
        <f>SUM(X78*D78*E78*F78*H78*$Y$10)</f>
        <v>0</v>
      </c>
      <c r="Z78" s="25"/>
      <c r="AA78" s="25">
        <f>SUM(Z78*D78*E78*F78*H78*$AA$10)</f>
        <v>0</v>
      </c>
      <c r="AB78" s="25"/>
      <c r="AC78" s="25">
        <f>SUM(AB78*D78*E78*F78*I78*$AC$10)</f>
        <v>0</v>
      </c>
      <c r="AD78" s="25"/>
      <c r="AE78" s="25">
        <f>SUM(AD78*D78*E78*F78*I78*$AE$10)</f>
        <v>0</v>
      </c>
      <c r="AF78" s="25"/>
      <c r="AG78" s="25">
        <f>SUM(AF78*D78*E78*F78*H78*$AG$10)</f>
        <v>0</v>
      </c>
      <c r="AH78" s="25"/>
      <c r="AI78" s="25">
        <f>SUM(AH78*D78*E78*F78*H78*$AI$10)</f>
        <v>0</v>
      </c>
      <c r="AJ78" s="25"/>
      <c r="AK78" s="25">
        <f>SUM(AJ78*D78*E78*F78*H78*$AK$10)</f>
        <v>0</v>
      </c>
      <c r="AL78" s="25"/>
      <c r="AM78" s="25">
        <f>SUM(AL78*D78*E78*F78*H78*$AM$10)</f>
        <v>0</v>
      </c>
      <c r="AN78" s="25"/>
      <c r="AO78" s="25">
        <f>SUM(D78*E78*F78*H78*AN78*$AO$10)</f>
        <v>0</v>
      </c>
      <c r="AP78" s="25"/>
      <c r="AQ78" s="25">
        <f>SUM(AP78*D78*E78*F78*H78*$AQ$10)</f>
        <v>0</v>
      </c>
      <c r="AR78" s="25"/>
      <c r="AS78" s="25">
        <f>SUM(AR78*D78*E78*F78*H78*$AS$10)</f>
        <v>0</v>
      </c>
      <c r="AT78" s="25"/>
      <c r="AU78" s="25">
        <f>SUM(AT78*D78*E78*F78*H78*$AU$10)</f>
        <v>0</v>
      </c>
      <c r="AV78" s="25"/>
      <c r="AW78" s="25">
        <f>SUM(AV78*D78*E78*F78*H78*$AW$10)</f>
        <v>0</v>
      </c>
      <c r="AX78" s="25"/>
      <c r="AY78" s="25">
        <f>SUM(AX78*D78*E78*F78*H78*$AY$10)</f>
        <v>0</v>
      </c>
      <c r="AZ78" s="25"/>
      <c r="BA78" s="25">
        <f>SUM(AZ78*D78*E78*F78*H78*$BA$10)</f>
        <v>0</v>
      </c>
      <c r="BB78" s="25"/>
      <c r="BC78" s="25">
        <f>SUM(BB78*D78*E78*F78*H78*$BC$10)</f>
        <v>0</v>
      </c>
      <c r="BD78" s="25"/>
      <c r="BE78" s="25">
        <f>BD78*D78*E78*F78*H78*$BE$10</f>
        <v>0</v>
      </c>
      <c r="BF78" s="25"/>
      <c r="BG78" s="25">
        <f>BF78*D78*E78*F78*H78*$BG$10</f>
        <v>0</v>
      </c>
      <c r="BH78" s="25"/>
      <c r="BI78" s="25">
        <f>BH78*D78*E78*F78*H78*$BI$10</f>
        <v>0</v>
      </c>
      <c r="BJ78" s="25"/>
      <c r="BK78" s="25">
        <f>SUM(BJ78*D78*E78*F78*H78*$BK$10)</f>
        <v>0</v>
      </c>
      <c r="BL78" s="25"/>
      <c r="BM78" s="25">
        <f>SUM(BL78*D78*E78*F78*H78*$BM$10)</f>
        <v>0</v>
      </c>
      <c r="BN78" s="25"/>
      <c r="BO78" s="25">
        <f>SUM(BN78*D78*E78*F78*H78*$BO$10)</f>
        <v>0</v>
      </c>
      <c r="BP78" s="25"/>
      <c r="BQ78" s="25">
        <f>SUM(BP78*D78*E78*F78*H78*$BQ$10)</f>
        <v>0</v>
      </c>
      <c r="BR78" s="25"/>
      <c r="BS78" s="25">
        <f>SUM(BR78*D78*E78*F78*H78*$BS$10)</f>
        <v>0</v>
      </c>
      <c r="BT78" s="25"/>
      <c r="BU78" s="25">
        <f>BT78*D78*E78*F78*H78*$BU$10</f>
        <v>0</v>
      </c>
      <c r="BV78" s="25"/>
      <c r="BW78" s="25">
        <f>SUM(BV78*D78*E78*F78*H78*$BW$10)</f>
        <v>0</v>
      </c>
      <c r="BX78" s="25"/>
      <c r="BY78" s="25">
        <f>SUM(BX78*D78*E78*F78*H78*$BY$10)</f>
        <v>0</v>
      </c>
      <c r="BZ78" s="25"/>
      <c r="CA78" s="25">
        <f>SUM(BZ78*D78*E78*F78*H78*$CA$10)</f>
        <v>0</v>
      </c>
      <c r="CB78" s="25"/>
      <c r="CC78" s="25">
        <f>SUM(CB78*D78*E78*F78*H78*$CC$10)</f>
        <v>0</v>
      </c>
      <c r="CD78" s="25"/>
      <c r="CE78" s="25">
        <f>CD78*D78*E78*F78*H78*$CE$10</f>
        <v>0</v>
      </c>
      <c r="CF78" s="25"/>
      <c r="CG78" s="25">
        <f>SUM(CF78*D78*E78*F78*H78*$CG$10)</f>
        <v>0</v>
      </c>
      <c r="CH78" s="25"/>
      <c r="CI78" s="25">
        <f>SUM(CH78*D78*E78*F78*I78*$CI$10)</f>
        <v>0</v>
      </c>
      <c r="CJ78" s="25"/>
      <c r="CK78" s="25">
        <f>SUM(CJ78*D78*E78*F78*I78*$CK$10)</f>
        <v>0</v>
      </c>
      <c r="CL78" s="25"/>
      <c r="CM78" s="25">
        <f>SUM(CL78*D78*E78*F78*I78*$CM$10)</f>
        <v>0</v>
      </c>
      <c r="CN78" s="25"/>
      <c r="CO78" s="25">
        <f>SUM(CN78*D78*E78*F78*I78*$CO$10)</f>
        <v>0</v>
      </c>
      <c r="CP78" s="27"/>
      <c r="CQ78" s="25">
        <f>SUM(CP78*D78*E78*F78*I78*$CQ$10)</f>
        <v>0</v>
      </c>
      <c r="CR78" s="25"/>
      <c r="CS78" s="25">
        <f>SUM(CR78*D78*E78*F78*I78*$CS$10)</f>
        <v>0</v>
      </c>
      <c r="CT78" s="25"/>
      <c r="CU78" s="25">
        <f>SUM(CT78*D78*E78*F78*I78*$CU$10)</f>
        <v>0</v>
      </c>
      <c r="CV78" s="25"/>
      <c r="CW78" s="25">
        <f>SUM(CV78*D78*E78*F78*I78*$CW$10)</f>
        <v>0</v>
      </c>
      <c r="CX78" s="25"/>
      <c r="CY78" s="25">
        <f>SUM(CX78*D78*E78*F78*I78*$CY$10)</f>
        <v>0</v>
      </c>
      <c r="CZ78" s="25"/>
      <c r="DA78" s="25">
        <f>SUM(CZ78*D78*E78*F78*I78*$DA$10)</f>
        <v>0</v>
      </c>
      <c r="DB78" s="25"/>
      <c r="DC78" s="25">
        <f>SUM(DB78*D78*E78*F78*I78*$DC$10)</f>
        <v>0</v>
      </c>
      <c r="DD78" s="25"/>
      <c r="DE78" s="25">
        <f>SUM(DD78*D78*E78*F78*I78*$DE$10)</f>
        <v>0</v>
      </c>
      <c r="DF78" s="25"/>
      <c r="DG78" s="25">
        <f>SUM(DF78*D78*E78*F78*I78*$DG$10)</f>
        <v>0</v>
      </c>
      <c r="DH78" s="25"/>
      <c r="DI78" s="25">
        <f>SUM(DH78*D78*E78*F78*I78*$DI$10)</f>
        <v>0</v>
      </c>
      <c r="DJ78" s="25"/>
      <c r="DK78" s="25">
        <f>SUM(DJ78*D78*E78*F78*I78*$DK$10)</f>
        <v>0</v>
      </c>
      <c r="DL78" s="25"/>
      <c r="DM78" s="25">
        <f>DL78*D78*E78*F78*I78*$DM$10</f>
        <v>0</v>
      </c>
      <c r="DN78" s="27"/>
      <c r="DO78" s="25">
        <f>SUM(DN78*D78*E78*F78*I78*$DO$10)</f>
        <v>0</v>
      </c>
      <c r="DP78" s="25"/>
      <c r="DQ78" s="25">
        <f>SUM(DP78*D78*E78*F78*I78*$DQ$10)</f>
        <v>0</v>
      </c>
      <c r="DR78" s="25"/>
      <c r="DS78" s="25">
        <f>SUM(DR78*D78*E78*F78*J78*$DS$10)</f>
        <v>0</v>
      </c>
      <c r="DT78" s="28"/>
      <c r="DU78" s="25">
        <f>SUM(DT78*D78*E78*F78*K78*$DU$10)</f>
        <v>0</v>
      </c>
      <c r="DV78" s="25"/>
      <c r="DW78" s="25">
        <f>SUM(DV78*D78*E78*F78*H78*$DW$10)</f>
        <v>0</v>
      </c>
      <c r="DX78" s="25"/>
      <c r="DY78" s="29">
        <f>SUM(DX78*D78*E78*F78*H78*$DY$10)</f>
        <v>0</v>
      </c>
      <c r="DZ78" s="25"/>
      <c r="EA78" s="25">
        <f>SUM(DZ78*D78*E78*F78*H78*$EA$10)</f>
        <v>0</v>
      </c>
      <c r="EB78" s="25"/>
      <c r="EC78" s="25">
        <f>SUM(EB78*D78*E78*F78*H78*$EC$10)</f>
        <v>0</v>
      </c>
      <c r="ED78" s="25"/>
      <c r="EE78" s="25">
        <f t="shared" si="569"/>
        <v>0</v>
      </c>
      <c r="EF78" s="27"/>
      <c r="EG78" s="25">
        <f t="shared" ref="EG78:EG141" si="570">EF78*D78*E78*F78*H78*$EG$10</f>
        <v>0</v>
      </c>
      <c r="EH78" s="30">
        <f t="shared" ref="EH78:EI141" si="571">SUM(L78,V78,N78,P78,X78,R78,T78,Z78,AB78,AD78,AF78,AH78,AN78,AP78,AR78,AL78,CH78,CN78,CR78,BV78,BX78,CX78,CZ78,DB78,DD78,DF78,DH78,DJ78,AT78,AJ78,AV78,AX78,AZ78,BB78,BD78,BF78,BH78,BJ78,BL78,BN78,BP78,DZ78,EB78,DV78,DX78,BR78,BT78,CP78,CJ78,CL78,CT78,CV78,BZ78,CB78,CD78,CF78,DL78,DN78,DP78,DR78,DT78,ED78,EF78)</f>
        <v>0</v>
      </c>
      <c r="EI78" s="30">
        <f t="shared" si="571"/>
        <v>0</v>
      </c>
    </row>
    <row r="79" spans="1:139" x14ac:dyDescent="0.25">
      <c r="A79" s="17"/>
      <c r="B79" s="18">
        <v>45</v>
      </c>
      <c r="C79" s="19" t="s">
        <v>215</v>
      </c>
      <c r="D79" s="20">
        <v>11480</v>
      </c>
      <c r="E79" s="21">
        <v>0.8</v>
      </c>
      <c r="F79" s="39">
        <v>1</v>
      </c>
      <c r="G79" s="23"/>
      <c r="H79" s="20">
        <v>1.4</v>
      </c>
      <c r="I79" s="20">
        <v>1.68</v>
      </c>
      <c r="J79" s="20">
        <v>2.23</v>
      </c>
      <c r="K79" s="24">
        <v>2.57</v>
      </c>
      <c r="L79" s="25"/>
      <c r="M79" s="25">
        <f t="shared" si="63"/>
        <v>0</v>
      </c>
      <c r="N79" s="26"/>
      <c r="O79" s="25">
        <f>N79*D79*E79*F79*H79*$O$10</f>
        <v>0</v>
      </c>
      <c r="P79" s="27"/>
      <c r="Q79" s="25">
        <f>P79*D79*E79*F79*H79*$Q$10</f>
        <v>0</v>
      </c>
      <c r="R79" s="25"/>
      <c r="S79" s="25">
        <f>SUM(R79*D79*E79*F79*H79*$S$10)</f>
        <v>0</v>
      </c>
      <c r="T79" s="25"/>
      <c r="U79" s="25">
        <f>SUM(T79*D79*E79*F79*H79*$U$10)</f>
        <v>0</v>
      </c>
      <c r="V79" s="25"/>
      <c r="W79" s="25">
        <f t="shared" si="64"/>
        <v>0</v>
      </c>
      <c r="X79" s="25"/>
      <c r="Y79" s="25">
        <f>SUM(X79*D79*E79*F79*H79*$Y$10)</f>
        <v>0</v>
      </c>
      <c r="Z79" s="25">
        <v>5</v>
      </c>
      <c r="AA79" s="25">
        <f>SUM(Z79*D79*E79*F79*H79*$AA$10)</f>
        <v>64287.999999999993</v>
      </c>
      <c r="AB79" s="25"/>
      <c r="AC79" s="25">
        <f>SUM(AB79*D79*E79*F79*I79*$AC$10)</f>
        <v>0</v>
      </c>
      <c r="AD79" s="25">
        <v>3</v>
      </c>
      <c r="AE79" s="25">
        <f>SUM(AD79*D79*E79*F79*I79*$AE$10)</f>
        <v>46287.360000000001</v>
      </c>
      <c r="AF79" s="25"/>
      <c r="AG79" s="25">
        <f>SUM(AF79*D79*E79*F79*H79*$AG$10)</f>
        <v>0</v>
      </c>
      <c r="AH79" s="25"/>
      <c r="AI79" s="25">
        <f>SUM(AH79*D79*E79*F79*H79*$AI$10)</f>
        <v>0</v>
      </c>
      <c r="AJ79" s="25"/>
      <c r="AK79" s="25">
        <f>SUM(AJ79*D79*E79*F79*H79*$AK$10)</f>
        <v>0</v>
      </c>
      <c r="AL79" s="25"/>
      <c r="AM79" s="25">
        <f>SUM(AL79*D79*E79*F79*H79*$AM$10)</f>
        <v>0</v>
      </c>
      <c r="AN79" s="25"/>
      <c r="AO79" s="25">
        <f>SUM(D79*E79*F79*H79*AN79*$AO$10)</f>
        <v>0</v>
      </c>
      <c r="AP79" s="25"/>
      <c r="AQ79" s="25">
        <f>SUM(AP79*D79*E79*F79*H79*$AQ$10)</f>
        <v>0</v>
      </c>
      <c r="AR79" s="25"/>
      <c r="AS79" s="25">
        <f>SUM(AR79*D79*E79*F79*H79*$AS$10)</f>
        <v>0</v>
      </c>
      <c r="AT79" s="25">
        <v>2</v>
      </c>
      <c r="AU79" s="25">
        <f>SUM(AT79*D79*E79*F79*H79*$AU$10)</f>
        <v>25715.199999999997</v>
      </c>
      <c r="AV79" s="25"/>
      <c r="AW79" s="25">
        <f>SUM(AV79*D79*E79*F79*H79*$AW$10)</f>
        <v>0</v>
      </c>
      <c r="AX79" s="25"/>
      <c r="AY79" s="25">
        <f>SUM(AX79*D79*E79*F79*H79*$AY$10)</f>
        <v>0</v>
      </c>
      <c r="AZ79" s="25"/>
      <c r="BA79" s="25">
        <f>SUM(AZ79*D79*E79*F79*H79*$BA$10)</f>
        <v>0</v>
      </c>
      <c r="BB79" s="25"/>
      <c r="BC79" s="25">
        <f>SUM(BB79*D79*E79*F79*H79*$BC$10)</f>
        <v>0</v>
      </c>
      <c r="BD79" s="25"/>
      <c r="BE79" s="25">
        <f>BD79*D79*E79*F79*H79*$BE$10</f>
        <v>0</v>
      </c>
      <c r="BF79" s="25"/>
      <c r="BG79" s="25">
        <f>BF79*D79*E79*F79*H79*$BG$10</f>
        <v>0</v>
      </c>
      <c r="BH79" s="25"/>
      <c r="BI79" s="25">
        <f>BH79*D79*E79*F79*H79*$BI$10</f>
        <v>0</v>
      </c>
      <c r="BJ79" s="25"/>
      <c r="BK79" s="25">
        <f>SUM(BJ79*D79*E79*F79*H79*$BK$10)</f>
        <v>0</v>
      </c>
      <c r="BL79" s="25">
        <v>7</v>
      </c>
      <c r="BM79" s="25">
        <f>SUM(BL79*D79*E79*F79*H79*$BM$10)</f>
        <v>90003.199999999997</v>
      </c>
      <c r="BN79" s="25"/>
      <c r="BO79" s="25">
        <f>SUM(BN79*D79*E79*F79*H79*$BO$10)</f>
        <v>0</v>
      </c>
      <c r="BP79" s="25"/>
      <c r="BQ79" s="25">
        <f>SUM(BP79*D79*E79*F79*H79*$BQ$10)</f>
        <v>0</v>
      </c>
      <c r="BR79" s="25"/>
      <c r="BS79" s="25">
        <f>SUM(BR79*D79*E79*F79*H79*$BS$10)</f>
        <v>0</v>
      </c>
      <c r="BT79" s="25"/>
      <c r="BU79" s="25">
        <f>BT79*D79*E79*F79*H79*$BU$10</f>
        <v>0</v>
      </c>
      <c r="BV79" s="25"/>
      <c r="BW79" s="25">
        <f>SUM(BV79*D79*E79*F79*H79*$BW$10)</f>
        <v>0</v>
      </c>
      <c r="BX79" s="25"/>
      <c r="BY79" s="25">
        <f>SUM(BX79*D79*E79*F79*H79*$BY$10)</f>
        <v>0</v>
      </c>
      <c r="BZ79" s="25">
        <v>15</v>
      </c>
      <c r="CA79" s="25">
        <f>SUM(BZ79*D79*E79*F79*H79*$CA$10)</f>
        <v>192864</v>
      </c>
      <c r="CB79" s="25"/>
      <c r="CC79" s="25">
        <f>SUM(CB79*D79*E79*F79*H79*$CC$10)</f>
        <v>0</v>
      </c>
      <c r="CD79" s="25">
        <v>13</v>
      </c>
      <c r="CE79" s="25">
        <f>CD79*D79*E79*F79*H79*$CE$10</f>
        <v>167148.79999999999</v>
      </c>
      <c r="CF79" s="25"/>
      <c r="CG79" s="25">
        <f>SUM(CF79*D79*E79*F79*H79*$CG$10)</f>
        <v>0</v>
      </c>
      <c r="CH79" s="25">
        <v>1</v>
      </c>
      <c r="CI79" s="25">
        <f>SUM(CH79*D79*E79*F79*I79*$CI$10)</f>
        <v>15429.119999999999</v>
      </c>
      <c r="CJ79" s="25">
        <v>1</v>
      </c>
      <c r="CK79" s="25">
        <f>SUM(CJ79*D79*E79*F79*I79*$CK$10)</f>
        <v>15429.119999999999</v>
      </c>
      <c r="CL79" s="25"/>
      <c r="CM79" s="25">
        <f>SUM(CL79*D79*E79*F79*I79*$CM$10)</f>
        <v>0</v>
      </c>
      <c r="CN79" s="25"/>
      <c r="CO79" s="25">
        <f>SUM(CN79*D79*E79*F79*I79*$CO$10)</f>
        <v>0</v>
      </c>
      <c r="CP79" s="27">
        <v>2</v>
      </c>
      <c r="CQ79" s="25">
        <f>SUM(CP79*D79*E79*F79*I79*$CQ$10)</f>
        <v>30858.239999999998</v>
      </c>
      <c r="CR79" s="25"/>
      <c r="CS79" s="25">
        <f>SUM(CR79*D79*E79*F79*I79*$CS$10)</f>
        <v>0</v>
      </c>
      <c r="CT79" s="25"/>
      <c r="CU79" s="25">
        <f>SUM(CT79*D79*E79*F79*I79*$CU$10)</f>
        <v>0</v>
      </c>
      <c r="CV79" s="25"/>
      <c r="CW79" s="25">
        <f>SUM(CV79*D79*E79*F79*I79*$CW$10)</f>
        <v>0</v>
      </c>
      <c r="CX79" s="25">
        <v>35</v>
      </c>
      <c r="CY79" s="25">
        <f>SUM(CX79*D79*E79*F79*I79*$CY$10)</f>
        <v>540019.19999999995</v>
      </c>
      <c r="CZ79" s="25"/>
      <c r="DA79" s="25">
        <f>SUM(CZ79*D79*E79*F79*I79*$DA$10)</f>
        <v>0</v>
      </c>
      <c r="DB79" s="25"/>
      <c r="DC79" s="25">
        <f>SUM(DB79*D79*E79*F79*I79*$DC$10)</f>
        <v>0</v>
      </c>
      <c r="DD79" s="25">
        <v>17</v>
      </c>
      <c r="DE79" s="25">
        <f>SUM(DD79*D79*E79*F79*I79*$DE$10)</f>
        <v>262295.03999999998</v>
      </c>
      <c r="DF79" s="25"/>
      <c r="DG79" s="25">
        <f>SUM(DF79*D79*E79*F79*I79*$DG$10)</f>
        <v>0</v>
      </c>
      <c r="DH79" s="25">
        <v>4</v>
      </c>
      <c r="DI79" s="25">
        <f>SUM(DH79*D79*E79*F79*I79*$DI$10)</f>
        <v>61716.479999999996</v>
      </c>
      <c r="DJ79" s="25"/>
      <c r="DK79" s="25">
        <f>SUM(DJ79*D79*E79*F79*I79*$DK$10)</f>
        <v>0</v>
      </c>
      <c r="DL79" s="25"/>
      <c r="DM79" s="25">
        <f>DL79*D79*E79*F79*I79*$DM$10</f>
        <v>0</v>
      </c>
      <c r="DN79" s="27">
        <v>5</v>
      </c>
      <c r="DO79" s="25">
        <f>SUM(DN79*D79*E79*F79*I79*$DO$10)</f>
        <v>77145.599999999991</v>
      </c>
      <c r="DP79" s="25"/>
      <c r="DQ79" s="25">
        <f>SUM(DP79*D79*E79*F79*I79*$DQ$10)</f>
        <v>0</v>
      </c>
      <c r="DR79" s="25">
        <v>1</v>
      </c>
      <c r="DS79" s="25">
        <f>SUM(DR79*D79*E79*F79*J79*$DS$10)</f>
        <v>20480.32</v>
      </c>
      <c r="DT79" s="28"/>
      <c r="DU79" s="25">
        <f>SUM(DT79*D79*E79*F79*K79*$DU$10)</f>
        <v>0</v>
      </c>
      <c r="DV79" s="25"/>
      <c r="DW79" s="25">
        <f>SUM(DV79*D79*E79*F79*H79*$DW$10)</f>
        <v>0</v>
      </c>
      <c r="DX79" s="25"/>
      <c r="DY79" s="29">
        <f>SUM(DX79*D79*E79*F79*H79*$DY$10)</f>
        <v>0</v>
      </c>
      <c r="DZ79" s="25"/>
      <c r="EA79" s="25">
        <f>SUM(DZ79*D79*E79*F79*H79*$EA$10)</f>
        <v>0</v>
      </c>
      <c r="EB79" s="25"/>
      <c r="EC79" s="25">
        <f>SUM(EB79*D79*E79*F79*H79*$EC$10)</f>
        <v>0</v>
      </c>
      <c r="ED79" s="25"/>
      <c r="EE79" s="25">
        <f t="shared" si="569"/>
        <v>0</v>
      </c>
      <c r="EF79" s="27"/>
      <c r="EG79" s="25">
        <f t="shared" si="570"/>
        <v>0</v>
      </c>
      <c r="EH79" s="30">
        <f t="shared" si="571"/>
        <v>111</v>
      </c>
      <c r="EI79" s="30">
        <f t="shared" si="571"/>
        <v>1609679.6800000002</v>
      </c>
    </row>
    <row r="80" spans="1:139" s="44" customFormat="1" x14ac:dyDescent="0.25">
      <c r="A80" s="51">
        <v>19</v>
      </c>
      <c r="B80" s="85"/>
      <c r="C80" s="71" t="s">
        <v>216</v>
      </c>
      <c r="D80" s="20">
        <v>11480</v>
      </c>
      <c r="E80" s="84">
        <v>3.01</v>
      </c>
      <c r="F80" s="16">
        <v>1</v>
      </c>
      <c r="G80" s="81"/>
      <c r="H80" s="86"/>
      <c r="I80" s="86"/>
      <c r="J80" s="86"/>
      <c r="K80" s="89">
        <v>2.57</v>
      </c>
      <c r="L80" s="42">
        <f>SUM(L81:L98)</f>
        <v>352</v>
      </c>
      <c r="M80" s="42">
        <f t="shared" ref="M80:DK80" si="572">SUM(M81:M98)</f>
        <v>37059299.759999998</v>
      </c>
      <c r="N80" s="42">
        <f t="shared" si="572"/>
        <v>0</v>
      </c>
      <c r="O80" s="42">
        <f t="shared" si="572"/>
        <v>0</v>
      </c>
      <c r="P80" s="48">
        <f t="shared" si="572"/>
        <v>1435</v>
      </c>
      <c r="Q80" s="42">
        <f t="shared" si="572"/>
        <v>65263248.960000001</v>
      </c>
      <c r="R80" s="42">
        <f t="shared" si="572"/>
        <v>0</v>
      </c>
      <c r="S80" s="42">
        <f t="shared" si="572"/>
        <v>0</v>
      </c>
      <c r="T80" s="42">
        <f t="shared" si="572"/>
        <v>0</v>
      </c>
      <c r="U80" s="42">
        <f t="shared" si="572"/>
        <v>0</v>
      </c>
      <c r="V80" s="42">
        <f t="shared" si="572"/>
        <v>0</v>
      </c>
      <c r="W80" s="42">
        <f t="shared" si="572"/>
        <v>0</v>
      </c>
      <c r="X80" s="42">
        <f t="shared" si="572"/>
        <v>0</v>
      </c>
      <c r="Y80" s="42">
        <f t="shared" si="572"/>
        <v>0</v>
      </c>
      <c r="Z80" s="42">
        <f t="shared" si="572"/>
        <v>32</v>
      </c>
      <c r="AA80" s="42">
        <f t="shared" si="572"/>
        <v>278045.59999999998</v>
      </c>
      <c r="AB80" s="42">
        <f t="shared" si="572"/>
        <v>49</v>
      </c>
      <c r="AC80" s="42">
        <f t="shared" si="572"/>
        <v>2321118.2399999998</v>
      </c>
      <c r="AD80" s="42">
        <f t="shared" si="572"/>
        <v>0</v>
      </c>
      <c r="AE80" s="42">
        <f t="shared" si="572"/>
        <v>0</v>
      </c>
      <c r="AF80" s="42">
        <f t="shared" si="572"/>
        <v>0</v>
      </c>
      <c r="AG80" s="42">
        <f t="shared" si="572"/>
        <v>0</v>
      </c>
      <c r="AH80" s="42">
        <f t="shared" si="572"/>
        <v>0</v>
      </c>
      <c r="AI80" s="42">
        <f t="shared" si="572"/>
        <v>0</v>
      </c>
      <c r="AJ80" s="42">
        <f>SUM(AJ81:AJ98)</f>
        <v>0</v>
      </c>
      <c r="AK80" s="42">
        <f>SUM(AK81:AK98)</f>
        <v>0</v>
      </c>
      <c r="AL80" s="42">
        <f>SUM(AL81:AL98)</f>
        <v>0</v>
      </c>
      <c r="AM80" s="42">
        <f>SUM(AM81:AM98)</f>
        <v>0</v>
      </c>
      <c r="AN80" s="42">
        <f t="shared" si="572"/>
        <v>0</v>
      </c>
      <c r="AO80" s="42">
        <f t="shared" si="572"/>
        <v>0</v>
      </c>
      <c r="AP80" s="42">
        <f t="shared" si="572"/>
        <v>0</v>
      </c>
      <c r="AQ80" s="42">
        <f t="shared" si="572"/>
        <v>0</v>
      </c>
      <c r="AR80" s="42">
        <f t="shared" si="572"/>
        <v>0</v>
      </c>
      <c r="AS80" s="42">
        <f t="shared" si="572"/>
        <v>0</v>
      </c>
      <c r="AT80" s="42">
        <f t="shared" si="572"/>
        <v>0</v>
      </c>
      <c r="AU80" s="42">
        <f>SUM(AU81:AU98)</f>
        <v>0</v>
      </c>
      <c r="AV80" s="42">
        <f t="shared" ref="AV80:CH80" si="573">SUM(AV81:AV98)</f>
        <v>0</v>
      </c>
      <c r="AW80" s="42">
        <f t="shared" si="573"/>
        <v>0</v>
      </c>
      <c r="AX80" s="42">
        <f t="shared" si="573"/>
        <v>0</v>
      </c>
      <c r="AY80" s="42">
        <f t="shared" si="573"/>
        <v>0</v>
      </c>
      <c r="AZ80" s="42">
        <f t="shared" si="573"/>
        <v>1</v>
      </c>
      <c r="BA80" s="42">
        <f t="shared" si="573"/>
        <v>6428.7999999999993</v>
      </c>
      <c r="BB80" s="42">
        <f t="shared" si="573"/>
        <v>3</v>
      </c>
      <c r="BC80" s="42">
        <f t="shared" si="573"/>
        <v>19286.399999999998</v>
      </c>
      <c r="BD80" s="42">
        <f t="shared" si="573"/>
        <v>0</v>
      </c>
      <c r="BE80" s="42">
        <f t="shared" si="573"/>
        <v>0</v>
      </c>
      <c r="BF80" s="42">
        <f t="shared" si="573"/>
        <v>0</v>
      </c>
      <c r="BG80" s="42">
        <f t="shared" si="573"/>
        <v>0</v>
      </c>
      <c r="BH80" s="42">
        <f t="shared" si="573"/>
        <v>3</v>
      </c>
      <c r="BI80" s="42">
        <f t="shared" si="573"/>
        <v>19286.399999999998</v>
      </c>
      <c r="BJ80" s="42">
        <f t="shared" si="573"/>
        <v>0</v>
      </c>
      <c r="BK80" s="42">
        <f t="shared" si="573"/>
        <v>0</v>
      </c>
      <c r="BL80" s="42">
        <f t="shared" si="573"/>
        <v>0</v>
      </c>
      <c r="BM80" s="42">
        <f t="shared" si="573"/>
        <v>0</v>
      </c>
      <c r="BN80" s="42">
        <f t="shared" si="573"/>
        <v>0</v>
      </c>
      <c r="BO80" s="42">
        <f t="shared" si="573"/>
        <v>0</v>
      </c>
      <c r="BP80" s="42">
        <f t="shared" si="573"/>
        <v>0</v>
      </c>
      <c r="BQ80" s="42">
        <f t="shared" si="573"/>
        <v>0</v>
      </c>
      <c r="BR80" s="42">
        <f t="shared" si="573"/>
        <v>0</v>
      </c>
      <c r="BS80" s="42">
        <f t="shared" si="573"/>
        <v>0</v>
      </c>
      <c r="BT80" s="42">
        <f t="shared" si="573"/>
        <v>0</v>
      </c>
      <c r="BU80" s="42">
        <f t="shared" si="573"/>
        <v>0</v>
      </c>
      <c r="BV80" s="42">
        <f t="shared" si="573"/>
        <v>12</v>
      </c>
      <c r="BW80" s="42">
        <f t="shared" si="573"/>
        <v>77145.599999999991</v>
      </c>
      <c r="BX80" s="42">
        <f t="shared" si="573"/>
        <v>0</v>
      </c>
      <c r="BY80" s="42">
        <f t="shared" si="573"/>
        <v>0</v>
      </c>
      <c r="BZ80" s="42">
        <f t="shared" si="573"/>
        <v>0</v>
      </c>
      <c r="CA80" s="42">
        <f t="shared" si="573"/>
        <v>0</v>
      </c>
      <c r="CB80" s="42">
        <f t="shared" si="573"/>
        <v>0</v>
      </c>
      <c r="CC80" s="42">
        <f t="shared" si="573"/>
        <v>0</v>
      </c>
      <c r="CD80" s="42">
        <f t="shared" si="573"/>
        <v>4</v>
      </c>
      <c r="CE80" s="42">
        <f t="shared" si="573"/>
        <v>25715.199999999997</v>
      </c>
      <c r="CF80" s="42">
        <f t="shared" si="573"/>
        <v>0</v>
      </c>
      <c r="CG80" s="42">
        <f t="shared" si="573"/>
        <v>0</v>
      </c>
      <c r="CH80" s="42">
        <f t="shared" si="573"/>
        <v>0</v>
      </c>
      <c r="CI80" s="42">
        <f t="shared" si="572"/>
        <v>0</v>
      </c>
      <c r="CJ80" s="42">
        <f>SUM(CJ81:CJ98)</f>
        <v>0</v>
      </c>
      <c r="CK80" s="42">
        <f>SUM(CK81:CK98)</f>
        <v>0</v>
      </c>
      <c r="CL80" s="42">
        <f>SUM(CL81:CL98)</f>
        <v>0</v>
      </c>
      <c r="CM80" s="42">
        <f>SUM(CM81:CM98)</f>
        <v>0</v>
      </c>
      <c r="CN80" s="42">
        <f t="shared" si="572"/>
        <v>8</v>
      </c>
      <c r="CO80" s="42">
        <f t="shared" si="572"/>
        <v>61716.479999999996</v>
      </c>
      <c r="CP80" s="48">
        <f>SUM(CP81:CP98)</f>
        <v>0</v>
      </c>
      <c r="CQ80" s="42">
        <f>SUM(CQ81:CQ98)</f>
        <v>0</v>
      </c>
      <c r="CR80" s="42">
        <f t="shared" si="572"/>
        <v>0</v>
      </c>
      <c r="CS80" s="42">
        <f t="shared" si="572"/>
        <v>0</v>
      </c>
      <c r="CT80" s="42">
        <f>SUM(CT81:CT98)</f>
        <v>0</v>
      </c>
      <c r="CU80" s="42">
        <f>SUM(CU81:CU98)</f>
        <v>0</v>
      </c>
      <c r="CV80" s="42">
        <f>SUM(CV81:CV98)</f>
        <v>0</v>
      </c>
      <c r="CW80" s="42">
        <f>SUM(CW81:CW98)</f>
        <v>0</v>
      </c>
      <c r="CX80" s="42">
        <f t="shared" si="572"/>
        <v>0</v>
      </c>
      <c r="CY80" s="42">
        <f t="shared" si="572"/>
        <v>0</v>
      </c>
      <c r="CZ80" s="42">
        <f t="shared" si="572"/>
        <v>0</v>
      </c>
      <c r="DA80" s="42">
        <f t="shared" si="572"/>
        <v>0</v>
      </c>
      <c r="DB80" s="42">
        <f t="shared" si="572"/>
        <v>2</v>
      </c>
      <c r="DC80" s="42">
        <f t="shared" si="572"/>
        <v>15429.119999999999</v>
      </c>
      <c r="DD80" s="42">
        <f t="shared" si="572"/>
        <v>0</v>
      </c>
      <c r="DE80" s="42">
        <f t="shared" si="572"/>
        <v>0</v>
      </c>
      <c r="DF80" s="42">
        <f t="shared" si="572"/>
        <v>1</v>
      </c>
      <c r="DG80" s="42">
        <f t="shared" si="572"/>
        <v>7714.5599999999995</v>
      </c>
      <c r="DH80" s="42">
        <f t="shared" si="572"/>
        <v>1</v>
      </c>
      <c r="DI80" s="42">
        <f t="shared" si="572"/>
        <v>7714.5599999999995</v>
      </c>
      <c r="DJ80" s="42">
        <f t="shared" si="572"/>
        <v>0</v>
      </c>
      <c r="DK80" s="42">
        <f t="shared" si="572"/>
        <v>0</v>
      </c>
      <c r="DL80" s="42">
        <f t="shared" ref="DL80:EI80" si="574">SUM(DL81:DL98)</f>
        <v>0</v>
      </c>
      <c r="DM80" s="42">
        <f t="shared" si="574"/>
        <v>0</v>
      </c>
      <c r="DN80" s="48">
        <f t="shared" si="574"/>
        <v>0</v>
      </c>
      <c r="DO80" s="42">
        <f t="shared" si="574"/>
        <v>0</v>
      </c>
      <c r="DP80" s="42">
        <f t="shared" si="574"/>
        <v>0</v>
      </c>
      <c r="DQ80" s="42">
        <f t="shared" si="574"/>
        <v>0</v>
      </c>
      <c r="DR80" s="42">
        <f t="shared" si="574"/>
        <v>0</v>
      </c>
      <c r="DS80" s="42">
        <f t="shared" si="574"/>
        <v>0</v>
      </c>
      <c r="DT80" s="42">
        <f t="shared" si="574"/>
        <v>0</v>
      </c>
      <c r="DU80" s="42">
        <f t="shared" si="574"/>
        <v>0</v>
      </c>
      <c r="DV80" s="42">
        <f t="shared" si="574"/>
        <v>0</v>
      </c>
      <c r="DW80" s="42">
        <f t="shared" si="574"/>
        <v>0</v>
      </c>
      <c r="DX80" s="42">
        <f t="shared" si="574"/>
        <v>0</v>
      </c>
      <c r="DY80" s="42">
        <f t="shared" si="574"/>
        <v>0</v>
      </c>
      <c r="DZ80" s="42">
        <f t="shared" si="574"/>
        <v>0</v>
      </c>
      <c r="EA80" s="42">
        <f t="shared" si="574"/>
        <v>0</v>
      </c>
      <c r="EB80" s="42">
        <f t="shared" si="574"/>
        <v>0</v>
      </c>
      <c r="EC80" s="42">
        <f t="shared" si="574"/>
        <v>0</v>
      </c>
      <c r="ED80" s="42">
        <f t="shared" si="574"/>
        <v>0</v>
      </c>
      <c r="EE80" s="42">
        <f t="shared" si="574"/>
        <v>0</v>
      </c>
      <c r="EF80" s="42">
        <f t="shared" si="574"/>
        <v>0</v>
      </c>
      <c r="EG80" s="42">
        <f t="shared" si="574"/>
        <v>0</v>
      </c>
      <c r="EH80" s="42">
        <f t="shared" si="574"/>
        <v>1903</v>
      </c>
      <c r="EI80" s="42">
        <f t="shared" si="574"/>
        <v>105162149.68000001</v>
      </c>
    </row>
    <row r="81" spans="1:139" x14ac:dyDescent="0.25">
      <c r="A81" s="17"/>
      <c r="B81" s="18">
        <v>46</v>
      </c>
      <c r="C81" s="19" t="s">
        <v>217</v>
      </c>
      <c r="D81" s="20">
        <v>11480</v>
      </c>
      <c r="E81" s="21">
        <v>3.64</v>
      </c>
      <c r="F81" s="39">
        <v>1</v>
      </c>
      <c r="G81" s="23"/>
      <c r="H81" s="20">
        <v>1.4</v>
      </c>
      <c r="I81" s="20">
        <v>1.68</v>
      </c>
      <c r="J81" s="20">
        <v>2.23</v>
      </c>
      <c r="K81" s="24">
        <v>2.57</v>
      </c>
      <c r="L81" s="25">
        <v>0</v>
      </c>
      <c r="M81" s="25">
        <f t="shared" si="63"/>
        <v>0</v>
      </c>
      <c r="N81" s="26"/>
      <c r="O81" s="25">
        <f t="shared" ref="O81:O98" si="575">N81*D81*E81*F81*H81*$O$10</f>
        <v>0</v>
      </c>
      <c r="P81" s="27"/>
      <c r="Q81" s="25">
        <f t="shared" ref="Q81:Q98" si="576">P81*D81*E81*F81*H81*$Q$10</f>
        <v>0</v>
      </c>
      <c r="R81" s="25">
        <v>0</v>
      </c>
      <c r="S81" s="25">
        <f t="shared" ref="S81:S98" si="577">SUM(R81*D81*E81*F81*H81*$S$10)</f>
        <v>0</v>
      </c>
      <c r="T81" s="25"/>
      <c r="U81" s="25">
        <f t="shared" ref="U81:U98" si="578">SUM(T81*D81*E81*F81*H81*$U$10)</f>
        <v>0</v>
      </c>
      <c r="V81" s="25"/>
      <c r="W81" s="25">
        <f t="shared" si="64"/>
        <v>0</v>
      </c>
      <c r="X81" s="25">
        <v>0</v>
      </c>
      <c r="Y81" s="25">
        <f t="shared" ref="Y81:Y98" si="579">SUM(X81*D81*E81*F81*H81*$Y$10)</f>
        <v>0</v>
      </c>
      <c r="Z81" s="25">
        <v>0</v>
      </c>
      <c r="AA81" s="25">
        <f t="shared" ref="AA81:AA98" si="580">SUM(Z81*D81*E81*F81*H81*$AA$10)</f>
        <v>0</v>
      </c>
      <c r="AB81" s="25"/>
      <c r="AC81" s="25">
        <f t="shared" ref="AC81:AC98" si="581">SUM(AB81*D81*E81*F81*I81*$AC$10)</f>
        <v>0</v>
      </c>
      <c r="AD81" s="25">
        <v>0</v>
      </c>
      <c r="AE81" s="25">
        <f t="shared" ref="AE81:AE98" si="582">SUM(AD81*D81*E81*F81*I81*$AE$10)</f>
        <v>0</v>
      </c>
      <c r="AF81" s="25"/>
      <c r="AG81" s="25">
        <f t="shared" ref="AG81:AG98" si="583">SUM(AF81*D81*E81*F81*H81*$AG$10)</f>
        <v>0</v>
      </c>
      <c r="AH81" s="25"/>
      <c r="AI81" s="25">
        <f t="shared" ref="AI81:AI98" si="584">SUM(AH81*D81*E81*F81*H81*$AI$10)</f>
        <v>0</v>
      </c>
      <c r="AJ81" s="25">
        <v>0</v>
      </c>
      <c r="AK81" s="25">
        <f t="shared" ref="AK81:AK98" si="585">SUM(AJ81*D81*E81*F81*H81*$AK$10)</f>
        <v>0</v>
      </c>
      <c r="AL81" s="25"/>
      <c r="AM81" s="25">
        <f t="shared" ref="AM81:AM98" si="586">SUM(AL81*D81*E81*F81*H81*$AM$10)</f>
        <v>0</v>
      </c>
      <c r="AN81" s="25">
        <v>0</v>
      </c>
      <c r="AO81" s="25">
        <f t="shared" ref="AO81:AO98" si="587">SUM(D81*E81*F81*H81*AN81*$AO$10)</f>
        <v>0</v>
      </c>
      <c r="AP81" s="25"/>
      <c r="AQ81" s="25">
        <f t="shared" ref="AQ81:AQ98" si="588">SUM(AP81*D81*E81*F81*H81*$AQ$10)</f>
        <v>0</v>
      </c>
      <c r="AR81" s="25"/>
      <c r="AS81" s="25">
        <f t="shared" ref="AS81:AS98" si="589">SUM(AR81*D81*E81*F81*H81*$AS$10)</f>
        <v>0</v>
      </c>
      <c r="AT81" s="25">
        <v>0</v>
      </c>
      <c r="AU81" s="25">
        <f t="shared" ref="AU81:AU98" si="590">SUM(AT81*D81*E81*F81*H81*$AU$10)</f>
        <v>0</v>
      </c>
      <c r="AV81" s="25"/>
      <c r="AW81" s="25">
        <f t="shared" ref="AW81:AW98" si="591">SUM(AV81*D81*E81*F81*H81*$AW$10)</f>
        <v>0</v>
      </c>
      <c r="AX81" s="25"/>
      <c r="AY81" s="25">
        <f t="shared" ref="AY81:AY98" si="592">SUM(AX81*D81*E81*F81*H81*$AY$10)</f>
        <v>0</v>
      </c>
      <c r="AZ81" s="25"/>
      <c r="BA81" s="25">
        <f t="shared" ref="BA81:BA98" si="593">SUM(AZ81*D81*E81*F81*H81*$BA$10)</f>
        <v>0</v>
      </c>
      <c r="BB81" s="25"/>
      <c r="BC81" s="25">
        <f t="shared" ref="BC81:BC98" si="594">SUM(BB81*D81*E81*F81*H81*$BC$10)</f>
        <v>0</v>
      </c>
      <c r="BD81" s="25"/>
      <c r="BE81" s="25">
        <f t="shared" ref="BE81:BE98" si="595">BD81*D81*E81*F81*H81*$BE$10</f>
        <v>0</v>
      </c>
      <c r="BF81" s="25"/>
      <c r="BG81" s="25">
        <f t="shared" ref="BG81:BG98" si="596">BF81*D81*E81*F81*H81*$BG$10</f>
        <v>0</v>
      </c>
      <c r="BH81" s="25"/>
      <c r="BI81" s="25">
        <f t="shared" ref="BI81:BI98" si="597">BH81*D81*E81*F81*H81*$BI$10</f>
        <v>0</v>
      </c>
      <c r="BJ81" s="25"/>
      <c r="BK81" s="25">
        <f t="shared" ref="BK81:BK98" si="598">SUM(BJ81*D81*E81*F81*H81*$BK$10)</f>
        <v>0</v>
      </c>
      <c r="BL81" s="25"/>
      <c r="BM81" s="25">
        <f t="shared" ref="BM81:BM98" si="599">SUM(BL81*D81*E81*F81*H81*$BM$10)</f>
        <v>0</v>
      </c>
      <c r="BN81" s="25"/>
      <c r="BO81" s="25">
        <f t="shared" ref="BO81:BO98" si="600">SUM(BN81*D81*E81*F81*H81*$BO$10)</f>
        <v>0</v>
      </c>
      <c r="BP81" s="25"/>
      <c r="BQ81" s="25">
        <f t="shared" ref="BQ81:BQ98" si="601">SUM(BP81*D81*E81*F81*H81*$BQ$10)</f>
        <v>0</v>
      </c>
      <c r="BR81" s="25"/>
      <c r="BS81" s="25">
        <f t="shared" ref="BS81:BS98" si="602">SUM(BR81*D81*E81*F81*H81*$BS$10)</f>
        <v>0</v>
      </c>
      <c r="BT81" s="25"/>
      <c r="BU81" s="25">
        <f t="shared" ref="BU81:BU98" si="603">BT81*D81*E81*F81*H81*$BU$10</f>
        <v>0</v>
      </c>
      <c r="BV81" s="25">
        <v>0</v>
      </c>
      <c r="BW81" s="25">
        <f t="shared" ref="BW81:BW98" si="604">SUM(BV81*D81*E81*F81*H81*$BW$10)</f>
        <v>0</v>
      </c>
      <c r="BX81" s="25">
        <v>0</v>
      </c>
      <c r="BY81" s="25">
        <f t="shared" ref="BY81:BY98" si="605">SUM(BX81*D81*E81*F81*H81*$BY$10)</f>
        <v>0</v>
      </c>
      <c r="BZ81" s="25">
        <v>0</v>
      </c>
      <c r="CA81" s="25">
        <f t="shared" ref="CA81:CA98" si="606">SUM(BZ81*D81*E81*F81*H81*$CA$10)</f>
        <v>0</v>
      </c>
      <c r="CB81" s="25">
        <v>0</v>
      </c>
      <c r="CC81" s="25">
        <f t="shared" ref="CC81:CC98" si="607">SUM(CB81*D81*E81*F81*H81*$CC$10)</f>
        <v>0</v>
      </c>
      <c r="CD81" s="25"/>
      <c r="CE81" s="25">
        <f t="shared" ref="CE81:CE98" si="608">CD81*D81*E81*F81*H81*$CE$10</f>
        <v>0</v>
      </c>
      <c r="CF81" s="25"/>
      <c r="CG81" s="25">
        <f t="shared" ref="CG81:CG98" si="609">SUM(CF81*D81*E81*F81*H81*$CG$10)</f>
        <v>0</v>
      </c>
      <c r="CH81" s="25">
        <v>0</v>
      </c>
      <c r="CI81" s="25">
        <f t="shared" ref="CI81:CI98" si="610">SUM(CH81*D81*E81*F81*I81*$CI$10)</f>
        <v>0</v>
      </c>
      <c r="CJ81" s="25">
        <v>0</v>
      </c>
      <c r="CK81" s="25">
        <f t="shared" ref="CK81:CK98" si="611">SUM(CJ81*D81*E81*F81*I81*$CK$10)</f>
        <v>0</v>
      </c>
      <c r="CL81" s="25">
        <v>0</v>
      </c>
      <c r="CM81" s="25">
        <f t="shared" ref="CM81:CM98" si="612">SUM(CL81*D81*E81*F81*I81*$CM$10)</f>
        <v>0</v>
      </c>
      <c r="CN81" s="25">
        <v>0</v>
      </c>
      <c r="CO81" s="25">
        <f t="shared" ref="CO81:CO98" si="613">SUM(CN81*D81*E81*F81*I81*$CO$10)</f>
        <v>0</v>
      </c>
      <c r="CP81" s="27">
        <v>0</v>
      </c>
      <c r="CQ81" s="25">
        <f t="shared" ref="CQ81:CQ98" si="614">SUM(CP81*D81*E81*F81*I81*$CQ$10)</f>
        <v>0</v>
      </c>
      <c r="CR81" s="25"/>
      <c r="CS81" s="25">
        <f t="shared" ref="CS81:CS98" si="615">SUM(CR81*D81*E81*F81*I81*$CS$10)</f>
        <v>0</v>
      </c>
      <c r="CT81" s="25"/>
      <c r="CU81" s="25">
        <f t="shared" ref="CU81:CU98" si="616">SUM(CT81*D81*E81*F81*I81*$CU$10)</f>
        <v>0</v>
      </c>
      <c r="CV81" s="25">
        <v>0</v>
      </c>
      <c r="CW81" s="25">
        <f t="shared" ref="CW81:CW98" si="617">SUM(CV81*D81*E81*F81*I81*$CW$10)</f>
        <v>0</v>
      </c>
      <c r="CX81" s="25">
        <v>0</v>
      </c>
      <c r="CY81" s="25">
        <f t="shared" ref="CY81:CY98" si="618">SUM(CX81*D81*E81*F81*I81*$CY$10)</f>
        <v>0</v>
      </c>
      <c r="CZ81" s="25">
        <v>0</v>
      </c>
      <c r="DA81" s="25">
        <f t="shared" ref="DA81:DA98" si="619">SUM(CZ81*D81*E81*F81*I81*$DA$10)</f>
        <v>0</v>
      </c>
      <c r="DB81" s="25">
        <v>0</v>
      </c>
      <c r="DC81" s="25">
        <f t="shared" ref="DC81:DC98" si="620">SUM(DB81*D81*E81*F81*I81*$DC$10)</f>
        <v>0</v>
      </c>
      <c r="DD81" s="25">
        <v>0</v>
      </c>
      <c r="DE81" s="25">
        <f t="shared" ref="DE81:DE98" si="621">SUM(DD81*D81*E81*F81*I81*$DE$10)</f>
        <v>0</v>
      </c>
      <c r="DF81" s="25">
        <v>0</v>
      </c>
      <c r="DG81" s="25">
        <f t="shared" ref="DG81:DG98" si="622">SUM(DF81*D81*E81*F81*I81*$DG$10)</f>
        <v>0</v>
      </c>
      <c r="DH81" s="25">
        <v>0</v>
      </c>
      <c r="DI81" s="25">
        <f t="shared" ref="DI81:DI98" si="623">SUM(DH81*D81*E81*F81*I81*$DI$10)</f>
        <v>0</v>
      </c>
      <c r="DJ81" s="25"/>
      <c r="DK81" s="25">
        <f t="shared" ref="DK81:DK98" si="624">SUM(DJ81*D81*E81*F81*I81*$DK$10)</f>
        <v>0</v>
      </c>
      <c r="DL81" s="25"/>
      <c r="DM81" s="25">
        <f t="shared" ref="DM81:DM98" si="625">DL81*D81*E81*F81*I81*$DM$10</f>
        <v>0</v>
      </c>
      <c r="DN81" s="27"/>
      <c r="DO81" s="25">
        <f t="shared" ref="DO81:DO98" si="626">SUM(DN81*D81*E81*F81*I81*$DO$10)</f>
        <v>0</v>
      </c>
      <c r="DP81" s="25">
        <v>0</v>
      </c>
      <c r="DQ81" s="25">
        <f t="shared" ref="DQ81:DQ98" si="627">SUM(DP81*D81*E81*F81*I81*$DQ$10)</f>
        <v>0</v>
      </c>
      <c r="DR81" s="25">
        <v>0</v>
      </c>
      <c r="DS81" s="25">
        <f t="shared" ref="DS81:DS98" si="628">SUM(DR81*D81*E81*F81*J81*$DS$10)</f>
        <v>0</v>
      </c>
      <c r="DT81" s="28">
        <v>0</v>
      </c>
      <c r="DU81" s="25">
        <f t="shared" ref="DU81:DU98" si="629">SUM(DT81*D81*E81*F81*K81*$DU$10)</f>
        <v>0</v>
      </c>
      <c r="DV81" s="25"/>
      <c r="DW81" s="25">
        <f t="shared" ref="DW81:DW98" si="630">SUM(DV81*D81*E81*F81*H81*$DW$10)</f>
        <v>0</v>
      </c>
      <c r="DX81" s="25"/>
      <c r="DY81" s="29">
        <f t="shared" ref="DY81:DY98" si="631">SUM(DX81*D81*E81*F81*H81*$DY$10)</f>
        <v>0</v>
      </c>
      <c r="DZ81" s="25"/>
      <c r="EA81" s="25">
        <f t="shared" ref="EA81:EA98" si="632">SUM(DZ81*D81*E81*F81*H81*$EA$10)</f>
        <v>0</v>
      </c>
      <c r="EB81" s="25"/>
      <c r="EC81" s="25">
        <f t="shared" ref="EC81:EC98" si="633">SUM(EB81*D81*E81*F81*H81*$EC$10)</f>
        <v>0</v>
      </c>
      <c r="ED81" s="25"/>
      <c r="EE81" s="25">
        <f t="shared" si="569"/>
        <v>0</v>
      </c>
      <c r="EF81" s="27"/>
      <c r="EG81" s="25">
        <f t="shared" si="570"/>
        <v>0</v>
      </c>
      <c r="EH81" s="30">
        <f t="shared" si="571"/>
        <v>0</v>
      </c>
      <c r="EI81" s="30">
        <f t="shared" si="571"/>
        <v>0</v>
      </c>
    </row>
    <row r="82" spans="1:139" s="46" customFormat="1" x14ac:dyDescent="0.25">
      <c r="A82" s="17"/>
      <c r="B82" s="18">
        <v>47</v>
      </c>
      <c r="C82" s="19" t="s">
        <v>218</v>
      </c>
      <c r="D82" s="20">
        <v>11480</v>
      </c>
      <c r="E82" s="21">
        <v>4.0199999999999996</v>
      </c>
      <c r="F82" s="39">
        <v>1</v>
      </c>
      <c r="G82" s="23"/>
      <c r="H82" s="20">
        <v>1.4</v>
      </c>
      <c r="I82" s="20">
        <v>1.68</v>
      </c>
      <c r="J82" s="20">
        <v>2.23</v>
      </c>
      <c r="K82" s="24">
        <v>2.57</v>
      </c>
      <c r="L82" s="25">
        <v>0</v>
      </c>
      <c r="M82" s="25">
        <f t="shared" ref="M82:M145" si="634">L82*D82*E82*F82*H82*$M$10</f>
        <v>0</v>
      </c>
      <c r="N82" s="26"/>
      <c r="O82" s="25">
        <f t="shared" si="575"/>
        <v>0</v>
      </c>
      <c r="P82" s="27"/>
      <c r="Q82" s="25">
        <f t="shared" si="576"/>
        <v>0</v>
      </c>
      <c r="R82" s="25">
        <v>0</v>
      </c>
      <c r="S82" s="25">
        <f t="shared" si="577"/>
        <v>0</v>
      </c>
      <c r="T82" s="25"/>
      <c r="U82" s="25">
        <f t="shared" si="578"/>
        <v>0</v>
      </c>
      <c r="V82" s="25"/>
      <c r="W82" s="25">
        <f t="shared" ref="W82:W145" si="635">SUM(V82*D82*E82*F82*H82*$W$10)</f>
        <v>0</v>
      </c>
      <c r="X82" s="25">
        <v>0</v>
      </c>
      <c r="Y82" s="25">
        <f t="shared" si="579"/>
        <v>0</v>
      </c>
      <c r="Z82" s="25">
        <v>0</v>
      </c>
      <c r="AA82" s="25">
        <f t="shared" si="580"/>
        <v>0</v>
      </c>
      <c r="AB82" s="25"/>
      <c r="AC82" s="25">
        <f t="shared" si="581"/>
        <v>0</v>
      </c>
      <c r="AD82" s="25">
        <v>0</v>
      </c>
      <c r="AE82" s="25">
        <f t="shared" si="582"/>
        <v>0</v>
      </c>
      <c r="AF82" s="25"/>
      <c r="AG82" s="25">
        <f t="shared" si="583"/>
        <v>0</v>
      </c>
      <c r="AH82" s="25"/>
      <c r="AI82" s="25">
        <f t="shared" si="584"/>
        <v>0</v>
      </c>
      <c r="AJ82" s="25">
        <v>0</v>
      </c>
      <c r="AK82" s="25">
        <f t="shared" si="585"/>
        <v>0</v>
      </c>
      <c r="AL82" s="25"/>
      <c r="AM82" s="25">
        <f t="shared" si="586"/>
        <v>0</v>
      </c>
      <c r="AN82" s="25">
        <v>0</v>
      </c>
      <c r="AO82" s="25">
        <f t="shared" si="587"/>
        <v>0</v>
      </c>
      <c r="AP82" s="25"/>
      <c r="AQ82" s="25">
        <f t="shared" si="588"/>
        <v>0</v>
      </c>
      <c r="AR82" s="25"/>
      <c r="AS82" s="25">
        <f t="shared" si="589"/>
        <v>0</v>
      </c>
      <c r="AT82" s="25">
        <v>0</v>
      </c>
      <c r="AU82" s="25">
        <f t="shared" si="590"/>
        <v>0</v>
      </c>
      <c r="AV82" s="25"/>
      <c r="AW82" s="25">
        <f t="shared" si="591"/>
        <v>0</v>
      </c>
      <c r="AX82" s="25"/>
      <c r="AY82" s="25">
        <f t="shared" si="592"/>
        <v>0</v>
      </c>
      <c r="AZ82" s="25"/>
      <c r="BA82" s="25">
        <f t="shared" si="593"/>
        <v>0</v>
      </c>
      <c r="BB82" s="25"/>
      <c r="BC82" s="25">
        <f t="shared" si="594"/>
        <v>0</v>
      </c>
      <c r="BD82" s="25"/>
      <c r="BE82" s="25">
        <f t="shared" si="595"/>
        <v>0</v>
      </c>
      <c r="BF82" s="25"/>
      <c r="BG82" s="25">
        <f t="shared" si="596"/>
        <v>0</v>
      </c>
      <c r="BH82" s="25"/>
      <c r="BI82" s="25">
        <f t="shared" si="597"/>
        <v>0</v>
      </c>
      <c r="BJ82" s="25"/>
      <c r="BK82" s="25">
        <f t="shared" si="598"/>
        <v>0</v>
      </c>
      <c r="BL82" s="25"/>
      <c r="BM82" s="25">
        <f t="shared" si="599"/>
        <v>0</v>
      </c>
      <c r="BN82" s="25"/>
      <c r="BO82" s="25">
        <f t="shared" si="600"/>
        <v>0</v>
      </c>
      <c r="BP82" s="25"/>
      <c r="BQ82" s="25">
        <f t="shared" si="601"/>
        <v>0</v>
      </c>
      <c r="BR82" s="25"/>
      <c r="BS82" s="25">
        <f t="shared" si="602"/>
        <v>0</v>
      </c>
      <c r="BT82" s="25"/>
      <c r="BU82" s="25">
        <f t="shared" si="603"/>
        <v>0</v>
      </c>
      <c r="BV82" s="25">
        <v>0</v>
      </c>
      <c r="BW82" s="25">
        <f t="shared" si="604"/>
        <v>0</v>
      </c>
      <c r="BX82" s="25">
        <v>0</v>
      </c>
      <c r="BY82" s="25">
        <f t="shared" si="605"/>
        <v>0</v>
      </c>
      <c r="BZ82" s="25">
        <v>0</v>
      </c>
      <c r="CA82" s="25">
        <f t="shared" si="606"/>
        <v>0</v>
      </c>
      <c r="CB82" s="25">
        <v>0</v>
      </c>
      <c r="CC82" s="25">
        <f t="shared" si="607"/>
        <v>0</v>
      </c>
      <c r="CD82" s="25">
        <v>0</v>
      </c>
      <c r="CE82" s="25">
        <f t="shared" si="608"/>
        <v>0</v>
      </c>
      <c r="CF82" s="25"/>
      <c r="CG82" s="25">
        <f t="shared" si="609"/>
        <v>0</v>
      </c>
      <c r="CH82" s="25">
        <v>0</v>
      </c>
      <c r="CI82" s="25">
        <f t="shared" si="610"/>
        <v>0</v>
      </c>
      <c r="CJ82" s="25">
        <v>0</v>
      </c>
      <c r="CK82" s="25">
        <f t="shared" si="611"/>
        <v>0</v>
      </c>
      <c r="CL82" s="25">
        <v>0</v>
      </c>
      <c r="CM82" s="25">
        <f t="shared" si="612"/>
        <v>0</v>
      </c>
      <c r="CN82" s="25">
        <v>0</v>
      </c>
      <c r="CO82" s="25">
        <f t="shared" si="613"/>
        <v>0</v>
      </c>
      <c r="CP82" s="27">
        <v>0</v>
      </c>
      <c r="CQ82" s="25">
        <f t="shared" si="614"/>
        <v>0</v>
      </c>
      <c r="CR82" s="25"/>
      <c r="CS82" s="25">
        <f t="shared" si="615"/>
        <v>0</v>
      </c>
      <c r="CT82" s="25"/>
      <c r="CU82" s="25">
        <f t="shared" si="616"/>
        <v>0</v>
      </c>
      <c r="CV82" s="25">
        <v>0</v>
      </c>
      <c r="CW82" s="25">
        <f t="shared" si="617"/>
        <v>0</v>
      </c>
      <c r="CX82" s="25">
        <v>0</v>
      </c>
      <c r="CY82" s="25">
        <f t="shared" si="618"/>
        <v>0</v>
      </c>
      <c r="CZ82" s="25">
        <v>0</v>
      </c>
      <c r="DA82" s="25">
        <f t="shared" si="619"/>
        <v>0</v>
      </c>
      <c r="DB82" s="25">
        <v>0</v>
      </c>
      <c r="DC82" s="25">
        <f t="shared" si="620"/>
        <v>0</v>
      </c>
      <c r="DD82" s="25">
        <v>0</v>
      </c>
      <c r="DE82" s="25">
        <f t="shared" si="621"/>
        <v>0</v>
      </c>
      <c r="DF82" s="25">
        <v>0</v>
      </c>
      <c r="DG82" s="25">
        <f t="shared" si="622"/>
        <v>0</v>
      </c>
      <c r="DH82" s="25">
        <v>0</v>
      </c>
      <c r="DI82" s="25">
        <f t="shared" si="623"/>
        <v>0</v>
      </c>
      <c r="DJ82" s="25"/>
      <c r="DK82" s="25">
        <f t="shared" si="624"/>
        <v>0</v>
      </c>
      <c r="DL82" s="25"/>
      <c r="DM82" s="25">
        <f t="shared" si="625"/>
        <v>0</v>
      </c>
      <c r="DN82" s="27"/>
      <c r="DO82" s="25">
        <f t="shared" si="626"/>
        <v>0</v>
      </c>
      <c r="DP82" s="25">
        <v>0</v>
      </c>
      <c r="DQ82" s="25">
        <f t="shared" si="627"/>
        <v>0</v>
      </c>
      <c r="DR82" s="25">
        <v>0</v>
      </c>
      <c r="DS82" s="25">
        <f t="shared" si="628"/>
        <v>0</v>
      </c>
      <c r="DT82" s="28">
        <v>0</v>
      </c>
      <c r="DU82" s="25">
        <f t="shared" si="629"/>
        <v>0</v>
      </c>
      <c r="DV82" s="25"/>
      <c r="DW82" s="25">
        <f t="shared" si="630"/>
        <v>0</v>
      </c>
      <c r="DX82" s="25"/>
      <c r="DY82" s="29">
        <f t="shared" si="631"/>
        <v>0</v>
      </c>
      <c r="DZ82" s="25"/>
      <c r="EA82" s="25">
        <f t="shared" si="632"/>
        <v>0</v>
      </c>
      <c r="EB82" s="25"/>
      <c r="EC82" s="25">
        <f t="shared" si="633"/>
        <v>0</v>
      </c>
      <c r="ED82" s="25"/>
      <c r="EE82" s="25">
        <f t="shared" si="569"/>
        <v>0</v>
      </c>
      <c r="EF82" s="27"/>
      <c r="EG82" s="25">
        <f t="shared" si="570"/>
        <v>0</v>
      </c>
      <c r="EH82" s="30">
        <f t="shared" si="571"/>
        <v>0</v>
      </c>
      <c r="EI82" s="30">
        <f t="shared" si="571"/>
        <v>0</v>
      </c>
    </row>
    <row r="83" spans="1:139" x14ac:dyDescent="0.25">
      <c r="A83" s="17"/>
      <c r="B83" s="18">
        <v>48</v>
      </c>
      <c r="C83" s="19" t="s">
        <v>219</v>
      </c>
      <c r="D83" s="20">
        <v>11480</v>
      </c>
      <c r="E83" s="21">
        <v>6.42</v>
      </c>
      <c r="F83" s="39">
        <v>1</v>
      </c>
      <c r="G83" s="23"/>
      <c r="H83" s="20">
        <v>1.4</v>
      </c>
      <c r="I83" s="20">
        <v>1.68</v>
      </c>
      <c r="J83" s="20">
        <v>2.23</v>
      </c>
      <c r="K83" s="24">
        <v>2.57</v>
      </c>
      <c r="L83" s="25">
        <v>0</v>
      </c>
      <c r="M83" s="25">
        <f t="shared" si="634"/>
        <v>0</v>
      </c>
      <c r="N83" s="26"/>
      <c r="O83" s="25">
        <f t="shared" si="575"/>
        <v>0</v>
      </c>
      <c r="P83" s="27"/>
      <c r="Q83" s="25">
        <f t="shared" si="576"/>
        <v>0</v>
      </c>
      <c r="R83" s="25">
        <v>0</v>
      </c>
      <c r="S83" s="25">
        <f t="shared" si="577"/>
        <v>0</v>
      </c>
      <c r="T83" s="25"/>
      <c r="U83" s="25">
        <f t="shared" si="578"/>
        <v>0</v>
      </c>
      <c r="V83" s="25"/>
      <c r="W83" s="25">
        <f t="shared" si="635"/>
        <v>0</v>
      </c>
      <c r="X83" s="25">
        <v>0</v>
      </c>
      <c r="Y83" s="25">
        <f t="shared" si="579"/>
        <v>0</v>
      </c>
      <c r="Z83" s="25">
        <v>0</v>
      </c>
      <c r="AA83" s="25">
        <f t="shared" si="580"/>
        <v>0</v>
      </c>
      <c r="AB83" s="25"/>
      <c r="AC83" s="25">
        <f t="shared" si="581"/>
        <v>0</v>
      </c>
      <c r="AD83" s="25">
        <v>0</v>
      </c>
      <c r="AE83" s="25">
        <f t="shared" si="582"/>
        <v>0</v>
      </c>
      <c r="AF83" s="25"/>
      <c r="AG83" s="25">
        <f t="shared" si="583"/>
        <v>0</v>
      </c>
      <c r="AH83" s="25"/>
      <c r="AI83" s="25">
        <f t="shared" si="584"/>
        <v>0</v>
      </c>
      <c r="AJ83" s="25">
        <v>0</v>
      </c>
      <c r="AK83" s="25">
        <f t="shared" si="585"/>
        <v>0</v>
      </c>
      <c r="AL83" s="25"/>
      <c r="AM83" s="25">
        <f t="shared" si="586"/>
        <v>0</v>
      </c>
      <c r="AN83" s="25">
        <v>0</v>
      </c>
      <c r="AO83" s="25">
        <f t="shared" si="587"/>
        <v>0</v>
      </c>
      <c r="AP83" s="25"/>
      <c r="AQ83" s="25">
        <f t="shared" si="588"/>
        <v>0</v>
      </c>
      <c r="AR83" s="25"/>
      <c r="AS83" s="25">
        <f t="shared" si="589"/>
        <v>0</v>
      </c>
      <c r="AT83" s="25">
        <v>0</v>
      </c>
      <c r="AU83" s="25">
        <f t="shared" si="590"/>
        <v>0</v>
      </c>
      <c r="AV83" s="25"/>
      <c r="AW83" s="25">
        <f t="shared" si="591"/>
        <v>0</v>
      </c>
      <c r="AX83" s="25"/>
      <c r="AY83" s="25">
        <f t="shared" si="592"/>
        <v>0</v>
      </c>
      <c r="AZ83" s="25"/>
      <c r="BA83" s="25">
        <f t="shared" si="593"/>
        <v>0</v>
      </c>
      <c r="BB83" s="25"/>
      <c r="BC83" s="25">
        <f t="shared" si="594"/>
        <v>0</v>
      </c>
      <c r="BD83" s="25"/>
      <c r="BE83" s="25">
        <f t="shared" si="595"/>
        <v>0</v>
      </c>
      <c r="BF83" s="25"/>
      <c r="BG83" s="25">
        <f t="shared" si="596"/>
        <v>0</v>
      </c>
      <c r="BH83" s="25"/>
      <c r="BI83" s="25">
        <f t="shared" si="597"/>
        <v>0</v>
      </c>
      <c r="BJ83" s="25"/>
      <c r="BK83" s="25">
        <f t="shared" si="598"/>
        <v>0</v>
      </c>
      <c r="BL83" s="25"/>
      <c r="BM83" s="25">
        <f t="shared" si="599"/>
        <v>0</v>
      </c>
      <c r="BN83" s="25"/>
      <c r="BO83" s="25">
        <f t="shared" si="600"/>
        <v>0</v>
      </c>
      <c r="BP83" s="25"/>
      <c r="BQ83" s="25">
        <f t="shared" si="601"/>
        <v>0</v>
      </c>
      <c r="BR83" s="25"/>
      <c r="BS83" s="25">
        <f t="shared" si="602"/>
        <v>0</v>
      </c>
      <c r="BT83" s="25"/>
      <c r="BU83" s="25">
        <f t="shared" si="603"/>
        <v>0</v>
      </c>
      <c r="BV83" s="25">
        <v>0</v>
      </c>
      <c r="BW83" s="25">
        <f t="shared" si="604"/>
        <v>0</v>
      </c>
      <c r="BX83" s="25">
        <v>0</v>
      </c>
      <c r="BY83" s="25">
        <f t="shared" si="605"/>
        <v>0</v>
      </c>
      <c r="BZ83" s="25">
        <v>0</v>
      </c>
      <c r="CA83" s="25">
        <f t="shared" si="606"/>
        <v>0</v>
      </c>
      <c r="CB83" s="25">
        <v>0</v>
      </c>
      <c r="CC83" s="25">
        <f t="shared" si="607"/>
        <v>0</v>
      </c>
      <c r="CD83" s="25">
        <v>0</v>
      </c>
      <c r="CE83" s="25">
        <f t="shared" si="608"/>
        <v>0</v>
      </c>
      <c r="CF83" s="25"/>
      <c r="CG83" s="25">
        <f t="shared" si="609"/>
        <v>0</v>
      </c>
      <c r="CH83" s="25">
        <v>0</v>
      </c>
      <c r="CI83" s="25">
        <f t="shared" si="610"/>
        <v>0</v>
      </c>
      <c r="CJ83" s="25">
        <v>0</v>
      </c>
      <c r="CK83" s="25">
        <f t="shared" si="611"/>
        <v>0</v>
      </c>
      <c r="CL83" s="25">
        <v>0</v>
      </c>
      <c r="CM83" s="25">
        <f t="shared" si="612"/>
        <v>0</v>
      </c>
      <c r="CN83" s="25">
        <v>0</v>
      </c>
      <c r="CO83" s="25">
        <f t="shared" si="613"/>
        <v>0</v>
      </c>
      <c r="CP83" s="27">
        <v>0</v>
      </c>
      <c r="CQ83" s="25">
        <f t="shared" si="614"/>
        <v>0</v>
      </c>
      <c r="CR83" s="25"/>
      <c r="CS83" s="25">
        <f t="shared" si="615"/>
        <v>0</v>
      </c>
      <c r="CT83" s="25"/>
      <c r="CU83" s="25">
        <f t="shared" si="616"/>
        <v>0</v>
      </c>
      <c r="CV83" s="25">
        <v>0</v>
      </c>
      <c r="CW83" s="25">
        <f t="shared" si="617"/>
        <v>0</v>
      </c>
      <c r="CX83" s="25">
        <v>0</v>
      </c>
      <c r="CY83" s="25">
        <f t="shared" si="618"/>
        <v>0</v>
      </c>
      <c r="CZ83" s="25">
        <v>0</v>
      </c>
      <c r="DA83" s="25">
        <f t="shared" si="619"/>
        <v>0</v>
      </c>
      <c r="DB83" s="25">
        <v>0</v>
      </c>
      <c r="DC83" s="25">
        <f t="shared" si="620"/>
        <v>0</v>
      </c>
      <c r="DD83" s="25">
        <v>0</v>
      </c>
      <c r="DE83" s="25">
        <f t="shared" si="621"/>
        <v>0</v>
      </c>
      <c r="DF83" s="25">
        <v>0</v>
      </c>
      <c r="DG83" s="25">
        <f t="shared" si="622"/>
        <v>0</v>
      </c>
      <c r="DH83" s="25">
        <v>0</v>
      </c>
      <c r="DI83" s="25">
        <f t="shared" si="623"/>
        <v>0</v>
      </c>
      <c r="DJ83" s="25"/>
      <c r="DK83" s="25">
        <f t="shared" si="624"/>
        <v>0</v>
      </c>
      <c r="DL83" s="25"/>
      <c r="DM83" s="25">
        <f t="shared" si="625"/>
        <v>0</v>
      </c>
      <c r="DN83" s="27"/>
      <c r="DO83" s="25">
        <f t="shared" si="626"/>
        <v>0</v>
      </c>
      <c r="DP83" s="25">
        <v>0</v>
      </c>
      <c r="DQ83" s="25">
        <f t="shared" si="627"/>
        <v>0</v>
      </c>
      <c r="DR83" s="25">
        <v>0</v>
      </c>
      <c r="DS83" s="25">
        <f t="shared" si="628"/>
        <v>0</v>
      </c>
      <c r="DT83" s="28">
        <v>0</v>
      </c>
      <c r="DU83" s="25">
        <f t="shared" si="629"/>
        <v>0</v>
      </c>
      <c r="DV83" s="25"/>
      <c r="DW83" s="25">
        <f t="shared" si="630"/>
        <v>0</v>
      </c>
      <c r="DX83" s="25"/>
      <c r="DY83" s="29">
        <f t="shared" si="631"/>
        <v>0</v>
      </c>
      <c r="DZ83" s="25"/>
      <c r="EA83" s="25">
        <f t="shared" si="632"/>
        <v>0</v>
      </c>
      <c r="EB83" s="25"/>
      <c r="EC83" s="25">
        <f t="shared" si="633"/>
        <v>0</v>
      </c>
      <c r="ED83" s="25"/>
      <c r="EE83" s="25">
        <f t="shared" si="569"/>
        <v>0</v>
      </c>
      <c r="EF83" s="27"/>
      <c r="EG83" s="25">
        <f t="shared" si="570"/>
        <v>0</v>
      </c>
      <c r="EH83" s="30">
        <f t="shared" si="571"/>
        <v>0</v>
      </c>
      <c r="EI83" s="30">
        <f t="shared" si="571"/>
        <v>0</v>
      </c>
    </row>
    <row r="84" spans="1:139" ht="30" x14ac:dyDescent="0.25">
      <c r="A84" s="17"/>
      <c r="B84" s="18">
        <v>49</v>
      </c>
      <c r="C84" s="32" t="s">
        <v>220</v>
      </c>
      <c r="D84" s="20">
        <v>11480</v>
      </c>
      <c r="E84" s="21">
        <v>2.35</v>
      </c>
      <c r="F84" s="39">
        <v>1</v>
      </c>
      <c r="G84" s="23"/>
      <c r="H84" s="20">
        <v>1.4</v>
      </c>
      <c r="I84" s="20">
        <v>1.68</v>
      </c>
      <c r="J84" s="20">
        <v>2.23</v>
      </c>
      <c r="K84" s="24">
        <v>2.57</v>
      </c>
      <c r="L84" s="25"/>
      <c r="M84" s="25">
        <f t="shared" si="634"/>
        <v>0</v>
      </c>
      <c r="N84" s="25"/>
      <c r="O84" s="25">
        <f t="shared" si="575"/>
        <v>0</v>
      </c>
      <c r="P84" s="27">
        <v>190</v>
      </c>
      <c r="Q84" s="25">
        <f t="shared" si="576"/>
        <v>7176148</v>
      </c>
      <c r="R84" s="25"/>
      <c r="S84" s="25">
        <f t="shared" si="577"/>
        <v>0</v>
      </c>
      <c r="T84" s="25"/>
      <c r="U84" s="25">
        <f t="shared" si="578"/>
        <v>0</v>
      </c>
      <c r="V84" s="25"/>
      <c r="W84" s="25">
        <f t="shared" si="635"/>
        <v>0</v>
      </c>
      <c r="X84" s="25"/>
      <c r="Y84" s="25">
        <f t="shared" si="579"/>
        <v>0</v>
      </c>
      <c r="Z84" s="25"/>
      <c r="AA84" s="25">
        <f t="shared" si="580"/>
        <v>0</v>
      </c>
      <c r="AB84" s="25">
        <v>9</v>
      </c>
      <c r="AC84" s="25">
        <f t="shared" si="581"/>
        <v>407907.36</v>
      </c>
      <c r="AD84" s="25"/>
      <c r="AE84" s="25">
        <f t="shared" si="582"/>
        <v>0</v>
      </c>
      <c r="AF84" s="25"/>
      <c r="AG84" s="25">
        <f t="shared" si="583"/>
        <v>0</v>
      </c>
      <c r="AH84" s="25"/>
      <c r="AI84" s="25">
        <f t="shared" si="584"/>
        <v>0</v>
      </c>
      <c r="AJ84" s="25"/>
      <c r="AK84" s="25">
        <f t="shared" si="585"/>
        <v>0</v>
      </c>
      <c r="AL84" s="25"/>
      <c r="AM84" s="25">
        <f t="shared" si="586"/>
        <v>0</v>
      </c>
      <c r="AN84" s="25"/>
      <c r="AO84" s="25">
        <f t="shared" si="587"/>
        <v>0</v>
      </c>
      <c r="AP84" s="25"/>
      <c r="AQ84" s="25">
        <f t="shared" si="588"/>
        <v>0</v>
      </c>
      <c r="AR84" s="25"/>
      <c r="AS84" s="25">
        <f t="shared" si="589"/>
        <v>0</v>
      </c>
      <c r="AT84" s="25"/>
      <c r="AU84" s="25">
        <f t="shared" si="590"/>
        <v>0</v>
      </c>
      <c r="AV84" s="25"/>
      <c r="AW84" s="25">
        <f t="shared" si="591"/>
        <v>0</v>
      </c>
      <c r="AX84" s="25"/>
      <c r="AY84" s="25">
        <f t="shared" si="592"/>
        <v>0</v>
      </c>
      <c r="AZ84" s="25"/>
      <c r="BA84" s="25">
        <f t="shared" si="593"/>
        <v>0</v>
      </c>
      <c r="BB84" s="25"/>
      <c r="BC84" s="25">
        <f t="shared" si="594"/>
        <v>0</v>
      </c>
      <c r="BD84" s="25"/>
      <c r="BE84" s="25">
        <f t="shared" si="595"/>
        <v>0</v>
      </c>
      <c r="BF84" s="25"/>
      <c r="BG84" s="25">
        <f t="shared" si="596"/>
        <v>0</v>
      </c>
      <c r="BH84" s="25"/>
      <c r="BI84" s="25">
        <f t="shared" si="597"/>
        <v>0</v>
      </c>
      <c r="BJ84" s="25"/>
      <c r="BK84" s="25">
        <f t="shared" si="598"/>
        <v>0</v>
      </c>
      <c r="BL84" s="25"/>
      <c r="BM84" s="25">
        <f t="shared" si="599"/>
        <v>0</v>
      </c>
      <c r="BN84" s="25"/>
      <c r="BO84" s="25">
        <f t="shared" si="600"/>
        <v>0</v>
      </c>
      <c r="BP84" s="25"/>
      <c r="BQ84" s="25">
        <f t="shared" si="601"/>
        <v>0</v>
      </c>
      <c r="BR84" s="25"/>
      <c r="BS84" s="25">
        <f t="shared" si="602"/>
        <v>0</v>
      </c>
      <c r="BT84" s="25"/>
      <c r="BU84" s="25">
        <f t="shared" si="603"/>
        <v>0</v>
      </c>
      <c r="BV84" s="25"/>
      <c r="BW84" s="25">
        <f t="shared" si="604"/>
        <v>0</v>
      </c>
      <c r="BX84" s="25"/>
      <c r="BY84" s="25">
        <f t="shared" si="605"/>
        <v>0</v>
      </c>
      <c r="BZ84" s="25"/>
      <c r="CA84" s="25">
        <f t="shared" si="606"/>
        <v>0</v>
      </c>
      <c r="CB84" s="25"/>
      <c r="CC84" s="25">
        <f t="shared" si="607"/>
        <v>0</v>
      </c>
      <c r="CD84" s="25"/>
      <c r="CE84" s="25">
        <f t="shared" si="608"/>
        <v>0</v>
      </c>
      <c r="CF84" s="25"/>
      <c r="CG84" s="25">
        <f t="shared" si="609"/>
        <v>0</v>
      </c>
      <c r="CH84" s="25"/>
      <c r="CI84" s="25">
        <f t="shared" si="610"/>
        <v>0</v>
      </c>
      <c r="CJ84" s="25"/>
      <c r="CK84" s="25">
        <f t="shared" si="611"/>
        <v>0</v>
      </c>
      <c r="CL84" s="25"/>
      <c r="CM84" s="25">
        <f t="shared" si="612"/>
        <v>0</v>
      </c>
      <c r="CN84" s="25"/>
      <c r="CO84" s="25">
        <f t="shared" si="613"/>
        <v>0</v>
      </c>
      <c r="CP84" s="27"/>
      <c r="CQ84" s="25">
        <f t="shared" si="614"/>
        <v>0</v>
      </c>
      <c r="CR84" s="25"/>
      <c r="CS84" s="25">
        <f t="shared" si="615"/>
        <v>0</v>
      </c>
      <c r="CT84" s="25"/>
      <c r="CU84" s="25">
        <f t="shared" si="616"/>
        <v>0</v>
      </c>
      <c r="CV84" s="25"/>
      <c r="CW84" s="25">
        <f t="shared" si="617"/>
        <v>0</v>
      </c>
      <c r="CX84" s="25"/>
      <c r="CY84" s="25">
        <f t="shared" si="618"/>
        <v>0</v>
      </c>
      <c r="CZ84" s="25"/>
      <c r="DA84" s="25">
        <f t="shared" si="619"/>
        <v>0</v>
      </c>
      <c r="DB84" s="25"/>
      <c r="DC84" s="25">
        <f t="shared" si="620"/>
        <v>0</v>
      </c>
      <c r="DD84" s="25"/>
      <c r="DE84" s="25">
        <f t="shared" si="621"/>
        <v>0</v>
      </c>
      <c r="DF84" s="25"/>
      <c r="DG84" s="25">
        <f t="shared" si="622"/>
        <v>0</v>
      </c>
      <c r="DH84" s="25"/>
      <c r="DI84" s="25">
        <f t="shared" si="623"/>
        <v>0</v>
      </c>
      <c r="DJ84" s="25"/>
      <c r="DK84" s="25">
        <f t="shared" si="624"/>
        <v>0</v>
      </c>
      <c r="DL84" s="25"/>
      <c r="DM84" s="25">
        <f t="shared" si="625"/>
        <v>0</v>
      </c>
      <c r="DN84" s="27"/>
      <c r="DO84" s="25">
        <f t="shared" si="626"/>
        <v>0</v>
      </c>
      <c r="DP84" s="25"/>
      <c r="DQ84" s="25">
        <f t="shared" si="627"/>
        <v>0</v>
      </c>
      <c r="DR84" s="25"/>
      <c r="DS84" s="25">
        <f t="shared" si="628"/>
        <v>0</v>
      </c>
      <c r="DT84" s="28"/>
      <c r="DU84" s="25">
        <f t="shared" si="629"/>
        <v>0</v>
      </c>
      <c r="DV84" s="25"/>
      <c r="DW84" s="25">
        <f t="shared" si="630"/>
        <v>0</v>
      </c>
      <c r="DX84" s="25"/>
      <c r="DY84" s="29">
        <f t="shared" si="631"/>
        <v>0</v>
      </c>
      <c r="DZ84" s="25"/>
      <c r="EA84" s="25">
        <f t="shared" si="632"/>
        <v>0</v>
      </c>
      <c r="EB84" s="25"/>
      <c r="EC84" s="25">
        <f t="shared" si="633"/>
        <v>0</v>
      </c>
      <c r="ED84" s="25"/>
      <c r="EE84" s="25">
        <f t="shared" si="569"/>
        <v>0</v>
      </c>
      <c r="EF84" s="27"/>
      <c r="EG84" s="25">
        <f t="shared" si="570"/>
        <v>0</v>
      </c>
      <c r="EH84" s="30">
        <f t="shared" si="571"/>
        <v>199</v>
      </c>
      <c r="EI84" s="30">
        <f t="shared" si="571"/>
        <v>7584055.3600000003</v>
      </c>
    </row>
    <row r="85" spans="1:139" ht="30" x14ac:dyDescent="0.25">
      <c r="A85" s="17"/>
      <c r="B85" s="18">
        <v>50</v>
      </c>
      <c r="C85" s="32" t="s">
        <v>221</v>
      </c>
      <c r="D85" s="20">
        <v>11480</v>
      </c>
      <c r="E85" s="21">
        <v>2.48</v>
      </c>
      <c r="F85" s="95">
        <v>1</v>
      </c>
      <c r="G85" s="93"/>
      <c r="H85" s="20">
        <v>1.4</v>
      </c>
      <c r="I85" s="20">
        <v>1.68</v>
      </c>
      <c r="J85" s="20">
        <v>2.23</v>
      </c>
      <c r="K85" s="24">
        <v>2.57</v>
      </c>
      <c r="L85" s="25">
        <v>1</v>
      </c>
      <c r="M85" s="25">
        <f t="shared" si="634"/>
        <v>39858.559999999998</v>
      </c>
      <c r="N85" s="26"/>
      <c r="O85" s="25">
        <f t="shared" si="575"/>
        <v>0</v>
      </c>
      <c r="P85" s="27">
        <v>10</v>
      </c>
      <c r="Q85" s="25">
        <f t="shared" si="576"/>
        <v>398585.59999999998</v>
      </c>
      <c r="R85" s="25"/>
      <c r="S85" s="25">
        <f t="shared" si="577"/>
        <v>0</v>
      </c>
      <c r="T85" s="25"/>
      <c r="U85" s="25">
        <f t="shared" si="578"/>
        <v>0</v>
      </c>
      <c r="V85" s="25"/>
      <c r="W85" s="25">
        <f t="shared" si="635"/>
        <v>0</v>
      </c>
      <c r="X85" s="25"/>
      <c r="Y85" s="25">
        <f t="shared" si="579"/>
        <v>0</v>
      </c>
      <c r="Z85" s="25"/>
      <c r="AA85" s="25">
        <f t="shared" si="580"/>
        <v>0</v>
      </c>
      <c r="AB85" s="25">
        <v>40</v>
      </c>
      <c r="AC85" s="25">
        <f t="shared" si="581"/>
        <v>1913210.8799999999</v>
      </c>
      <c r="AD85" s="25"/>
      <c r="AE85" s="25">
        <f t="shared" si="582"/>
        <v>0</v>
      </c>
      <c r="AF85" s="25"/>
      <c r="AG85" s="25">
        <f t="shared" si="583"/>
        <v>0</v>
      </c>
      <c r="AH85" s="25"/>
      <c r="AI85" s="25">
        <f t="shared" si="584"/>
        <v>0</v>
      </c>
      <c r="AJ85" s="25"/>
      <c r="AK85" s="25">
        <f t="shared" si="585"/>
        <v>0</v>
      </c>
      <c r="AL85" s="25"/>
      <c r="AM85" s="25">
        <f t="shared" si="586"/>
        <v>0</v>
      </c>
      <c r="AN85" s="25"/>
      <c r="AO85" s="25">
        <f t="shared" si="587"/>
        <v>0</v>
      </c>
      <c r="AP85" s="25"/>
      <c r="AQ85" s="25">
        <f t="shared" si="588"/>
        <v>0</v>
      </c>
      <c r="AR85" s="25"/>
      <c r="AS85" s="25">
        <f t="shared" si="589"/>
        <v>0</v>
      </c>
      <c r="AT85" s="25"/>
      <c r="AU85" s="25">
        <f t="shared" si="590"/>
        <v>0</v>
      </c>
      <c r="AV85" s="25"/>
      <c r="AW85" s="25">
        <f t="shared" si="591"/>
        <v>0</v>
      </c>
      <c r="AX85" s="25"/>
      <c r="AY85" s="25">
        <f t="shared" si="592"/>
        <v>0</v>
      </c>
      <c r="AZ85" s="25"/>
      <c r="BA85" s="25">
        <f t="shared" si="593"/>
        <v>0</v>
      </c>
      <c r="BB85" s="25"/>
      <c r="BC85" s="25">
        <f t="shared" si="594"/>
        <v>0</v>
      </c>
      <c r="BD85" s="25"/>
      <c r="BE85" s="25">
        <f t="shared" si="595"/>
        <v>0</v>
      </c>
      <c r="BF85" s="25"/>
      <c r="BG85" s="25">
        <f t="shared" si="596"/>
        <v>0</v>
      </c>
      <c r="BH85" s="25"/>
      <c r="BI85" s="25">
        <f t="shared" si="597"/>
        <v>0</v>
      </c>
      <c r="BJ85" s="25"/>
      <c r="BK85" s="25">
        <f t="shared" si="598"/>
        <v>0</v>
      </c>
      <c r="BL85" s="25"/>
      <c r="BM85" s="25">
        <f t="shared" si="599"/>
        <v>0</v>
      </c>
      <c r="BN85" s="25"/>
      <c r="BO85" s="25">
        <f t="shared" si="600"/>
        <v>0</v>
      </c>
      <c r="BP85" s="25"/>
      <c r="BQ85" s="25">
        <f t="shared" si="601"/>
        <v>0</v>
      </c>
      <c r="BR85" s="25"/>
      <c r="BS85" s="25">
        <f t="shared" si="602"/>
        <v>0</v>
      </c>
      <c r="BT85" s="25"/>
      <c r="BU85" s="25">
        <f t="shared" si="603"/>
        <v>0</v>
      </c>
      <c r="BV85" s="25"/>
      <c r="BW85" s="25">
        <f t="shared" si="604"/>
        <v>0</v>
      </c>
      <c r="BX85" s="25"/>
      <c r="BY85" s="25">
        <f t="shared" si="605"/>
        <v>0</v>
      </c>
      <c r="BZ85" s="25"/>
      <c r="CA85" s="25">
        <f t="shared" si="606"/>
        <v>0</v>
      </c>
      <c r="CB85" s="25"/>
      <c r="CC85" s="25">
        <f t="shared" si="607"/>
        <v>0</v>
      </c>
      <c r="CD85" s="25"/>
      <c r="CE85" s="25">
        <f t="shared" si="608"/>
        <v>0</v>
      </c>
      <c r="CF85" s="25"/>
      <c r="CG85" s="25">
        <f t="shared" si="609"/>
        <v>0</v>
      </c>
      <c r="CH85" s="25"/>
      <c r="CI85" s="25">
        <f t="shared" si="610"/>
        <v>0</v>
      </c>
      <c r="CJ85" s="25"/>
      <c r="CK85" s="25">
        <f t="shared" si="611"/>
        <v>0</v>
      </c>
      <c r="CL85" s="25"/>
      <c r="CM85" s="25">
        <f t="shared" si="612"/>
        <v>0</v>
      </c>
      <c r="CN85" s="25"/>
      <c r="CO85" s="25">
        <f t="shared" si="613"/>
        <v>0</v>
      </c>
      <c r="CP85" s="27"/>
      <c r="CQ85" s="25">
        <f t="shared" si="614"/>
        <v>0</v>
      </c>
      <c r="CR85" s="25"/>
      <c r="CS85" s="25">
        <f t="shared" si="615"/>
        <v>0</v>
      </c>
      <c r="CT85" s="25"/>
      <c r="CU85" s="25">
        <f t="shared" si="616"/>
        <v>0</v>
      </c>
      <c r="CV85" s="25"/>
      <c r="CW85" s="25">
        <f t="shared" si="617"/>
        <v>0</v>
      </c>
      <c r="CX85" s="25"/>
      <c r="CY85" s="25">
        <f t="shared" si="618"/>
        <v>0</v>
      </c>
      <c r="CZ85" s="25"/>
      <c r="DA85" s="25">
        <f t="shared" si="619"/>
        <v>0</v>
      </c>
      <c r="DB85" s="25"/>
      <c r="DC85" s="25">
        <f t="shared" si="620"/>
        <v>0</v>
      </c>
      <c r="DD85" s="25"/>
      <c r="DE85" s="25">
        <f t="shared" si="621"/>
        <v>0</v>
      </c>
      <c r="DF85" s="25"/>
      <c r="DG85" s="25">
        <f t="shared" si="622"/>
        <v>0</v>
      </c>
      <c r="DH85" s="25"/>
      <c r="DI85" s="25">
        <f t="shared" si="623"/>
        <v>0</v>
      </c>
      <c r="DJ85" s="25"/>
      <c r="DK85" s="25">
        <f t="shared" si="624"/>
        <v>0</v>
      </c>
      <c r="DL85" s="25"/>
      <c r="DM85" s="25">
        <f t="shared" si="625"/>
        <v>0</v>
      </c>
      <c r="DN85" s="27"/>
      <c r="DO85" s="25">
        <f t="shared" si="626"/>
        <v>0</v>
      </c>
      <c r="DP85" s="25"/>
      <c r="DQ85" s="25">
        <f t="shared" si="627"/>
        <v>0</v>
      </c>
      <c r="DR85" s="25"/>
      <c r="DS85" s="25">
        <f t="shared" si="628"/>
        <v>0</v>
      </c>
      <c r="DT85" s="28"/>
      <c r="DU85" s="25">
        <f t="shared" si="629"/>
        <v>0</v>
      </c>
      <c r="DV85" s="25"/>
      <c r="DW85" s="25">
        <f t="shared" si="630"/>
        <v>0</v>
      </c>
      <c r="DX85" s="25"/>
      <c r="DY85" s="29">
        <f t="shared" si="631"/>
        <v>0</v>
      </c>
      <c r="DZ85" s="25"/>
      <c r="EA85" s="25">
        <f t="shared" si="632"/>
        <v>0</v>
      </c>
      <c r="EB85" s="25"/>
      <c r="EC85" s="25">
        <f t="shared" si="633"/>
        <v>0</v>
      </c>
      <c r="ED85" s="25"/>
      <c r="EE85" s="25">
        <f t="shared" si="569"/>
        <v>0</v>
      </c>
      <c r="EF85" s="27"/>
      <c r="EG85" s="25">
        <f t="shared" si="570"/>
        <v>0</v>
      </c>
      <c r="EH85" s="30">
        <f t="shared" si="571"/>
        <v>51</v>
      </c>
      <c r="EI85" s="30">
        <f t="shared" si="571"/>
        <v>2351655.04</v>
      </c>
    </row>
    <row r="86" spans="1:139" ht="45" x14ac:dyDescent="0.25">
      <c r="A86" s="38"/>
      <c r="B86" s="18">
        <v>51</v>
      </c>
      <c r="C86" s="32" t="s">
        <v>222</v>
      </c>
      <c r="D86" s="20">
        <v>11480</v>
      </c>
      <c r="E86" s="21">
        <v>0.4</v>
      </c>
      <c r="F86" s="39">
        <v>1</v>
      </c>
      <c r="G86" s="40"/>
      <c r="H86" s="20">
        <v>1.4</v>
      </c>
      <c r="I86" s="20">
        <v>1.68</v>
      </c>
      <c r="J86" s="20">
        <v>2.23</v>
      </c>
      <c r="K86" s="24">
        <v>2.57</v>
      </c>
      <c r="L86" s="25">
        <v>10</v>
      </c>
      <c r="M86" s="25">
        <f t="shared" si="634"/>
        <v>64287.999999999993</v>
      </c>
      <c r="N86" s="26"/>
      <c r="O86" s="25">
        <f t="shared" si="575"/>
        <v>0</v>
      </c>
      <c r="P86" s="27">
        <v>93</v>
      </c>
      <c r="Q86" s="25">
        <f t="shared" si="576"/>
        <v>597878.39999999991</v>
      </c>
      <c r="R86" s="25"/>
      <c r="S86" s="25">
        <f t="shared" si="577"/>
        <v>0</v>
      </c>
      <c r="T86" s="25"/>
      <c r="U86" s="25">
        <f t="shared" si="578"/>
        <v>0</v>
      </c>
      <c r="V86" s="25"/>
      <c r="W86" s="25">
        <f t="shared" si="635"/>
        <v>0</v>
      </c>
      <c r="X86" s="25"/>
      <c r="Y86" s="25">
        <f t="shared" si="579"/>
        <v>0</v>
      </c>
      <c r="Z86" s="25">
        <v>17</v>
      </c>
      <c r="AA86" s="25">
        <f t="shared" si="580"/>
        <v>109289.59999999999</v>
      </c>
      <c r="AB86" s="25"/>
      <c r="AC86" s="25">
        <f t="shared" si="581"/>
        <v>0</v>
      </c>
      <c r="AD86" s="25"/>
      <c r="AE86" s="25">
        <f t="shared" si="582"/>
        <v>0</v>
      </c>
      <c r="AF86" s="25"/>
      <c r="AG86" s="25">
        <f t="shared" si="583"/>
        <v>0</v>
      </c>
      <c r="AH86" s="25"/>
      <c r="AI86" s="25">
        <f t="shared" si="584"/>
        <v>0</v>
      </c>
      <c r="AJ86" s="25"/>
      <c r="AK86" s="25">
        <f t="shared" si="585"/>
        <v>0</v>
      </c>
      <c r="AL86" s="25"/>
      <c r="AM86" s="25">
        <f t="shared" si="586"/>
        <v>0</v>
      </c>
      <c r="AN86" s="25"/>
      <c r="AO86" s="25">
        <f t="shared" si="587"/>
        <v>0</v>
      </c>
      <c r="AP86" s="25"/>
      <c r="AQ86" s="25">
        <f t="shared" si="588"/>
        <v>0</v>
      </c>
      <c r="AR86" s="25"/>
      <c r="AS86" s="25">
        <f t="shared" si="589"/>
        <v>0</v>
      </c>
      <c r="AT86" s="25"/>
      <c r="AU86" s="25">
        <f t="shared" si="590"/>
        <v>0</v>
      </c>
      <c r="AV86" s="25"/>
      <c r="AW86" s="25">
        <f t="shared" si="591"/>
        <v>0</v>
      </c>
      <c r="AX86" s="25"/>
      <c r="AY86" s="25">
        <f t="shared" si="592"/>
        <v>0</v>
      </c>
      <c r="AZ86" s="25">
        <v>1</v>
      </c>
      <c r="BA86" s="25">
        <f t="shared" si="593"/>
        <v>6428.7999999999993</v>
      </c>
      <c r="BB86" s="25">
        <v>3</v>
      </c>
      <c r="BC86" s="25">
        <f t="shared" si="594"/>
        <v>19286.399999999998</v>
      </c>
      <c r="BD86" s="25"/>
      <c r="BE86" s="25">
        <f t="shared" si="595"/>
        <v>0</v>
      </c>
      <c r="BF86" s="25"/>
      <c r="BG86" s="25">
        <f t="shared" si="596"/>
        <v>0</v>
      </c>
      <c r="BH86" s="25">
        <v>3</v>
      </c>
      <c r="BI86" s="25">
        <f t="shared" si="597"/>
        <v>19286.399999999998</v>
      </c>
      <c r="BJ86" s="25"/>
      <c r="BK86" s="25">
        <f t="shared" si="598"/>
        <v>0</v>
      </c>
      <c r="BL86" s="25"/>
      <c r="BM86" s="25">
        <f t="shared" si="599"/>
        <v>0</v>
      </c>
      <c r="BN86" s="25"/>
      <c r="BO86" s="25">
        <f t="shared" si="600"/>
        <v>0</v>
      </c>
      <c r="BP86" s="25"/>
      <c r="BQ86" s="25">
        <f t="shared" si="601"/>
        <v>0</v>
      </c>
      <c r="BR86" s="25"/>
      <c r="BS86" s="25">
        <f t="shared" si="602"/>
        <v>0</v>
      </c>
      <c r="BT86" s="25"/>
      <c r="BU86" s="25">
        <f t="shared" si="603"/>
        <v>0</v>
      </c>
      <c r="BV86" s="25">
        <v>12</v>
      </c>
      <c r="BW86" s="25">
        <f t="shared" si="604"/>
        <v>77145.599999999991</v>
      </c>
      <c r="BX86" s="25"/>
      <c r="BY86" s="25">
        <f t="shared" si="605"/>
        <v>0</v>
      </c>
      <c r="BZ86" s="25"/>
      <c r="CA86" s="25">
        <f t="shared" si="606"/>
        <v>0</v>
      </c>
      <c r="CB86" s="25"/>
      <c r="CC86" s="25">
        <f t="shared" si="607"/>
        <v>0</v>
      </c>
      <c r="CD86" s="25">
        <v>4</v>
      </c>
      <c r="CE86" s="25">
        <f t="shared" si="608"/>
        <v>25715.199999999997</v>
      </c>
      <c r="CF86" s="42"/>
      <c r="CG86" s="25">
        <f t="shared" si="609"/>
        <v>0</v>
      </c>
      <c r="CH86" s="25"/>
      <c r="CI86" s="25">
        <f t="shared" si="610"/>
        <v>0</v>
      </c>
      <c r="CJ86" s="25"/>
      <c r="CK86" s="25">
        <f t="shared" si="611"/>
        <v>0</v>
      </c>
      <c r="CL86" s="25"/>
      <c r="CM86" s="25">
        <f t="shared" si="612"/>
        <v>0</v>
      </c>
      <c r="CN86" s="25">
        <v>8</v>
      </c>
      <c r="CO86" s="25">
        <f t="shared" si="613"/>
        <v>61716.479999999996</v>
      </c>
      <c r="CP86" s="27"/>
      <c r="CQ86" s="25">
        <f t="shared" si="614"/>
        <v>0</v>
      </c>
      <c r="CR86" s="25"/>
      <c r="CS86" s="25">
        <f t="shared" si="615"/>
        <v>0</v>
      </c>
      <c r="CT86" s="25"/>
      <c r="CU86" s="25">
        <f t="shared" si="616"/>
        <v>0</v>
      </c>
      <c r="CV86" s="25"/>
      <c r="CW86" s="25">
        <f t="shared" si="617"/>
        <v>0</v>
      </c>
      <c r="CX86" s="25"/>
      <c r="CY86" s="25">
        <f t="shared" si="618"/>
        <v>0</v>
      </c>
      <c r="CZ86" s="25"/>
      <c r="DA86" s="25">
        <f t="shared" si="619"/>
        <v>0</v>
      </c>
      <c r="DB86" s="25">
        <v>2</v>
      </c>
      <c r="DC86" s="25">
        <f t="shared" si="620"/>
        <v>15429.119999999999</v>
      </c>
      <c r="DD86" s="25"/>
      <c r="DE86" s="25">
        <f t="shared" si="621"/>
        <v>0</v>
      </c>
      <c r="DF86" s="25">
        <v>1</v>
      </c>
      <c r="DG86" s="25">
        <f t="shared" si="622"/>
        <v>7714.5599999999995</v>
      </c>
      <c r="DH86" s="25">
        <v>1</v>
      </c>
      <c r="DI86" s="25">
        <f t="shared" si="623"/>
        <v>7714.5599999999995</v>
      </c>
      <c r="DJ86" s="25"/>
      <c r="DK86" s="25">
        <f t="shared" si="624"/>
        <v>0</v>
      </c>
      <c r="DL86" s="25"/>
      <c r="DM86" s="25">
        <f t="shared" si="625"/>
        <v>0</v>
      </c>
      <c r="DN86" s="27"/>
      <c r="DO86" s="25">
        <f t="shared" si="626"/>
        <v>0</v>
      </c>
      <c r="DP86" s="25"/>
      <c r="DQ86" s="25">
        <f t="shared" si="627"/>
        <v>0</v>
      </c>
      <c r="DR86" s="25"/>
      <c r="DS86" s="25">
        <f t="shared" si="628"/>
        <v>0</v>
      </c>
      <c r="DT86" s="28"/>
      <c r="DU86" s="25">
        <f t="shared" si="629"/>
        <v>0</v>
      </c>
      <c r="DV86" s="25"/>
      <c r="DW86" s="25">
        <f t="shared" si="630"/>
        <v>0</v>
      </c>
      <c r="DX86" s="25"/>
      <c r="DY86" s="29">
        <f t="shared" si="631"/>
        <v>0</v>
      </c>
      <c r="DZ86" s="25"/>
      <c r="EA86" s="25">
        <f t="shared" si="632"/>
        <v>0</v>
      </c>
      <c r="EB86" s="25"/>
      <c r="EC86" s="25">
        <f t="shared" si="633"/>
        <v>0</v>
      </c>
      <c r="ED86" s="25"/>
      <c r="EE86" s="25">
        <f t="shared" si="569"/>
        <v>0</v>
      </c>
      <c r="EF86" s="27"/>
      <c r="EG86" s="25">
        <f t="shared" si="570"/>
        <v>0</v>
      </c>
      <c r="EH86" s="30">
        <f t="shared" si="571"/>
        <v>155</v>
      </c>
      <c r="EI86" s="30">
        <f t="shared" si="571"/>
        <v>1011893.12</v>
      </c>
    </row>
    <row r="87" spans="1:139" ht="61.5" customHeight="1" x14ac:dyDescent="0.25">
      <c r="A87" s="17"/>
      <c r="B87" s="18">
        <v>52</v>
      </c>
      <c r="C87" s="19" t="s">
        <v>223</v>
      </c>
      <c r="D87" s="20">
        <v>11480</v>
      </c>
      <c r="E87" s="21">
        <v>7.77</v>
      </c>
      <c r="F87" s="39">
        <v>1</v>
      </c>
      <c r="G87" s="23"/>
      <c r="H87" s="20">
        <v>1.4</v>
      </c>
      <c r="I87" s="20">
        <v>1.68</v>
      </c>
      <c r="J87" s="20">
        <v>2.23</v>
      </c>
      <c r="K87" s="24">
        <v>2.57</v>
      </c>
      <c r="L87" s="25">
        <v>20</v>
      </c>
      <c r="M87" s="25">
        <f t="shared" si="634"/>
        <v>2497588.7999999998</v>
      </c>
      <c r="N87" s="26"/>
      <c r="O87" s="25">
        <f t="shared" si="575"/>
        <v>0</v>
      </c>
      <c r="P87" s="27"/>
      <c r="Q87" s="25">
        <f t="shared" si="576"/>
        <v>0</v>
      </c>
      <c r="R87" s="25">
        <v>0</v>
      </c>
      <c r="S87" s="25">
        <f t="shared" si="577"/>
        <v>0</v>
      </c>
      <c r="T87" s="25"/>
      <c r="U87" s="25">
        <f t="shared" si="578"/>
        <v>0</v>
      </c>
      <c r="V87" s="25"/>
      <c r="W87" s="25">
        <f t="shared" si="635"/>
        <v>0</v>
      </c>
      <c r="X87" s="25">
        <v>0</v>
      </c>
      <c r="Y87" s="25">
        <f t="shared" si="579"/>
        <v>0</v>
      </c>
      <c r="Z87" s="25">
        <v>0</v>
      </c>
      <c r="AA87" s="25">
        <f t="shared" si="580"/>
        <v>0</v>
      </c>
      <c r="AB87" s="25"/>
      <c r="AC87" s="25">
        <f t="shared" si="581"/>
        <v>0</v>
      </c>
      <c r="AD87" s="25">
        <v>0</v>
      </c>
      <c r="AE87" s="25">
        <f t="shared" si="582"/>
        <v>0</v>
      </c>
      <c r="AF87" s="25"/>
      <c r="AG87" s="25">
        <f t="shared" si="583"/>
        <v>0</v>
      </c>
      <c r="AH87" s="25"/>
      <c r="AI87" s="25">
        <f t="shared" si="584"/>
        <v>0</v>
      </c>
      <c r="AJ87" s="25">
        <v>0</v>
      </c>
      <c r="AK87" s="25">
        <f t="shared" si="585"/>
        <v>0</v>
      </c>
      <c r="AL87" s="25"/>
      <c r="AM87" s="25">
        <f t="shared" si="586"/>
        <v>0</v>
      </c>
      <c r="AN87" s="25">
        <v>0</v>
      </c>
      <c r="AO87" s="25">
        <f t="shared" si="587"/>
        <v>0</v>
      </c>
      <c r="AP87" s="25"/>
      <c r="AQ87" s="25">
        <f t="shared" si="588"/>
        <v>0</v>
      </c>
      <c r="AR87" s="25"/>
      <c r="AS87" s="25">
        <f t="shared" si="589"/>
        <v>0</v>
      </c>
      <c r="AT87" s="25">
        <v>0</v>
      </c>
      <c r="AU87" s="25">
        <f t="shared" si="590"/>
        <v>0</v>
      </c>
      <c r="AV87" s="25"/>
      <c r="AW87" s="25">
        <f t="shared" si="591"/>
        <v>0</v>
      </c>
      <c r="AX87" s="25"/>
      <c r="AY87" s="25">
        <f t="shared" si="592"/>
        <v>0</v>
      </c>
      <c r="AZ87" s="25"/>
      <c r="BA87" s="25">
        <f t="shared" si="593"/>
        <v>0</v>
      </c>
      <c r="BB87" s="25"/>
      <c r="BC87" s="25">
        <f t="shared" si="594"/>
        <v>0</v>
      </c>
      <c r="BD87" s="25"/>
      <c r="BE87" s="25">
        <f t="shared" si="595"/>
        <v>0</v>
      </c>
      <c r="BF87" s="25"/>
      <c r="BG87" s="25">
        <f t="shared" si="596"/>
        <v>0</v>
      </c>
      <c r="BH87" s="25"/>
      <c r="BI87" s="25">
        <f t="shared" si="597"/>
        <v>0</v>
      </c>
      <c r="BJ87" s="25"/>
      <c r="BK87" s="25">
        <f t="shared" si="598"/>
        <v>0</v>
      </c>
      <c r="BL87" s="25"/>
      <c r="BM87" s="25">
        <f t="shared" si="599"/>
        <v>0</v>
      </c>
      <c r="BN87" s="25"/>
      <c r="BO87" s="25">
        <f t="shared" si="600"/>
        <v>0</v>
      </c>
      <c r="BP87" s="25"/>
      <c r="BQ87" s="25">
        <f t="shared" si="601"/>
        <v>0</v>
      </c>
      <c r="BR87" s="25"/>
      <c r="BS87" s="25">
        <f t="shared" si="602"/>
        <v>0</v>
      </c>
      <c r="BT87" s="25"/>
      <c r="BU87" s="25">
        <f t="shared" si="603"/>
        <v>0</v>
      </c>
      <c r="BV87" s="25"/>
      <c r="BW87" s="25">
        <f t="shared" si="604"/>
        <v>0</v>
      </c>
      <c r="BX87" s="25">
        <v>0</v>
      </c>
      <c r="BY87" s="25">
        <f t="shared" si="605"/>
        <v>0</v>
      </c>
      <c r="BZ87" s="25">
        <v>0</v>
      </c>
      <c r="CA87" s="25">
        <f t="shared" si="606"/>
        <v>0</v>
      </c>
      <c r="CB87" s="25">
        <v>0</v>
      </c>
      <c r="CC87" s="25">
        <f t="shared" si="607"/>
        <v>0</v>
      </c>
      <c r="CD87" s="25"/>
      <c r="CE87" s="25">
        <f t="shared" si="608"/>
        <v>0</v>
      </c>
      <c r="CF87" s="25"/>
      <c r="CG87" s="25">
        <f t="shared" si="609"/>
        <v>0</v>
      </c>
      <c r="CH87" s="25">
        <v>0</v>
      </c>
      <c r="CI87" s="25">
        <f t="shared" si="610"/>
        <v>0</v>
      </c>
      <c r="CJ87" s="25">
        <v>0</v>
      </c>
      <c r="CK87" s="25">
        <f t="shared" si="611"/>
        <v>0</v>
      </c>
      <c r="CL87" s="25">
        <v>0</v>
      </c>
      <c r="CM87" s="25">
        <f t="shared" si="612"/>
        <v>0</v>
      </c>
      <c r="CN87" s="25">
        <v>0</v>
      </c>
      <c r="CO87" s="25">
        <f t="shared" si="613"/>
        <v>0</v>
      </c>
      <c r="CP87" s="27">
        <v>0</v>
      </c>
      <c r="CQ87" s="25">
        <f t="shared" si="614"/>
        <v>0</v>
      </c>
      <c r="CR87" s="25"/>
      <c r="CS87" s="25">
        <f t="shared" si="615"/>
        <v>0</v>
      </c>
      <c r="CT87" s="25"/>
      <c r="CU87" s="25">
        <f t="shared" si="616"/>
        <v>0</v>
      </c>
      <c r="CV87" s="25">
        <v>0</v>
      </c>
      <c r="CW87" s="25">
        <f t="shared" si="617"/>
        <v>0</v>
      </c>
      <c r="CX87" s="25">
        <v>0</v>
      </c>
      <c r="CY87" s="25">
        <f t="shared" si="618"/>
        <v>0</v>
      </c>
      <c r="CZ87" s="25">
        <v>0</v>
      </c>
      <c r="DA87" s="25">
        <f t="shared" si="619"/>
        <v>0</v>
      </c>
      <c r="DB87" s="25">
        <v>0</v>
      </c>
      <c r="DC87" s="25">
        <f t="shared" si="620"/>
        <v>0</v>
      </c>
      <c r="DD87" s="25">
        <v>0</v>
      </c>
      <c r="DE87" s="25">
        <f t="shared" si="621"/>
        <v>0</v>
      </c>
      <c r="DF87" s="25">
        <v>0</v>
      </c>
      <c r="DG87" s="25">
        <f t="shared" si="622"/>
        <v>0</v>
      </c>
      <c r="DH87" s="25">
        <v>0</v>
      </c>
      <c r="DI87" s="25">
        <f t="shared" si="623"/>
        <v>0</v>
      </c>
      <c r="DJ87" s="25"/>
      <c r="DK87" s="25">
        <f t="shared" si="624"/>
        <v>0</v>
      </c>
      <c r="DL87" s="25"/>
      <c r="DM87" s="25">
        <f t="shared" si="625"/>
        <v>0</v>
      </c>
      <c r="DN87" s="27"/>
      <c r="DO87" s="25">
        <f t="shared" si="626"/>
        <v>0</v>
      </c>
      <c r="DP87" s="25">
        <v>0</v>
      </c>
      <c r="DQ87" s="25">
        <f t="shared" si="627"/>
        <v>0</v>
      </c>
      <c r="DR87" s="25">
        <v>0</v>
      </c>
      <c r="DS87" s="25">
        <f t="shared" si="628"/>
        <v>0</v>
      </c>
      <c r="DT87" s="28">
        <v>0</v>
      </c>
      <c r="DU87" s="25">
        <f t="shared" si="629"/>
        <v>0</v>
      </c>
      <c r="DV87" s="25"/>
      <c r="DW87" s="25">
        <f t="shared" si="630"/>
        <v>0</v>
      </c>
      <c r="DX87" s="25"/>
      <c r="DY87" s="29">
        <f t="shared" si="631"/>
        <v>0</v>
      </c>
      <c r="DZ87" s="25"/>
      <c r="EA87" s="25">
        <f t="shared" si="632"/>
        <v>0</v>
      </c>
      <c r="EB87" s="25"/>
      <c r="EC87" s="25">
        <f t="shared" si="633"/>
        <v>0</v>
      </c>
      <c r="ED87" s="25"/>
      <c r="EE87" s="25">
        <f t="shared" si="569"/>
        <v>0</v>
      </c>
      <c r="EF87" s="27"/>
      <c r="EG87" s="25">
        <f t="shared" si="570"/>
        <v>0</v>
      </c>
      <c r="EH87" s="30">
        <f t="shared" si="571"/>
        <v>20</v>
      </c>
      <c r="EI87" s="30">
        <f t="shared" si="571"/>
        <v>2497588.7999999998</v>
      </c>
    </row>
    <row r="88" spans="1:139" s="44" customFormat="1" ht="45" x14ac:dyDescent="0.25">
      <c r="A88" s="17"/>
      <c r="B88" s="18">
        <v>53</v>
      </c>
      <c r="C88" s="19" t="s">
        <v>224</v>
      </c>
      <c r="D88" s="20">
        <v>11480</v>
      </c>
      <c r="E88" s="21">
        <v>6.3</v>
      </c>
      <c r="F88" s="39">
        <v>1</v>
      </c>
      <c r="G88" s="23"/>
      <c r="H88" s="20">
        <v>1.4</v>
      </c>
      <c r="I88" s="20">
        <v>1.68</v>
      </c>
      <c r="J88" s="20">
        <v>2.23</v>
      </c>
      <c r="K88" s="24">
        <v>2.57</v>
      </c>
      <c r="L88" s="25">
        <v>306</v>
      </c>
      <c r="M88" s="25">
        <f t="shared" si="634"/>
        <v>30983601.599999998</v>
      </c>
      <c r="N88" s="26"/>
      <c r="O88" s="25">
        <f t="shared" si="575"/>
        <v>0</v>
      </c>
      <c r="P88" s="27"/>
      <c r="Q88" s="25">
        <f t="shared" si="576"/>
        <v>0</v>
      </c>
      <c r="R88" s="25">
        <v>0</v>
      </c>
      <c r="S88" s="25">
        <f t="shared" si="577"/>
        <v>0</v>
      </c>
      <c r="T88" s="25"/>
      <c r="U88" s="25">
        <f t="shared" si="578"/>
        <v>0</v>
      </c>
      <c r="V88" s="25"/>
      <c r="W88" s="25">
        <f t="shared" si="635"/>
        <v>0</v>
      </c>
      <c r="X88" s="25">
        <v>0</v>
      </c>
      <c r="Y88" s="25">
        <f t="shared" si="579"/>
        <v>0</v>
      </c>
      <c r="Z88" s="25">
        <v>0</v>
      </c>
      <c r="AA88" s="25">
        <f t="shared" si="580"/>
        <v>0</v>
      </c>
      <c r="AB88" s="25"/>
      <c r="AC88" s="25">
        <f t="shared" si="581"/>
        <v>0</v>
      </c>
      <c r="AD88" s="25">
        <v>0</v>
      </c>
      <c r="AE88" s="25">
        <f t="shared" si="582"/>
        <v>0</v>
      </c>
      <c r="AF88" s="25"/>
      <c r="AG88" s="25">
        <f t="shared" si="583"/>
        <v>0</v>
      </c>
      <c r="AH88" s="25"/>
      <c r="AI88" s="25">
        <f t="shared" si="584"/>
        <v>0</v>
      </c>
      <c r="AJ88" s="25">
        <v>0</v>
      </c>
      <c r="AK88" s="25">
        <f t="shared" si="585"/>
        <v>0</v>
      </c>
      <c r="AL88" s="42"/>
      <c r="AM88" s="25">
        <f t="shared" si="586"/>
        <v>0</v>
      </c>
      <c r="AN88" s="25">
        <v>0</v>
      </c>
      <c r="AO88" s="25">
        <f t="shared" si="587"/>
        <v>0</v>
      </c>
      <c r="AP88" s="25"/>
      <c r="AQ88" s="25">
        <f t="shared" si="588"/>
        <v>0</v>
      </c>
      <c r="AR88" s="25"/>
      <c r="AS88" s="25">
        <f t="shared" si="589"/>
        <v>0</v>
      </c>
      <c r="AT88" s="25">
        <v>0</v>
      </c>
      <c r="AU88" s="25">
        <f t="shared" si="590"/>
        <v>0</v>
      </c>
      <c r="AV88" s="25"/>
      <c r="AW88" s="25">
        <f t="shared" si="591"/>
        <v>0</v>
      </c>
      <c r="AX88" s="25"/>
      <c r="AY88" s="25">
        <f t="shared" si="592"/>
        <v>0</v>
      </c>
      <c r="AZ88" s="25"/>
      <c r="BA88" s="25">
        <f t="shared" si="593"/>
        <v>0</v>
      </c>
      <c r="BB88" s="25"/>
      <c r="BC88" s="25">
        <f t="shared" si="594"/>
        <v>0</v>
      </c>
      <c r="BD88" s="25"/>
      <c r="BE88" s="25">
        <f t="shared" si="595"/>
        <v>0</v>
      </c>
      <c r="BF88" s="25"/>
      <c r="BG88" s="25">
        <f t="shared" si="596"/>
        <v>0</v>
      </c>
      <c r="BH88" s="25"/>
      <c r="BI88" s="25">
        <f t="shared" si="597"/>
        <v>0</v>
      </c>
      <c r="BJ88" s="25"/>
      <c r="BK88" s="25">
        <f t="shared" si="598"/>
        <v>0</v>
      </c>
      <c r="BL88" s="25"/>
      <c r="BM88" s="25">
        <f t="shared" si="599"/>
        <v>0</v>
      </c>
      <c r="BN88" s="25"/>
      <c r="BO88" s="25">
        <f t="shared" si="600"/>
        <v>0</v>
      </c>
      <c r="BP88" s="25"/>
      <c r="BQ88" s="25">
        <f t="shared" si="601"/>
        <v>0</v>
      </c>
      <c r="BR88" s="25"/>
      <c r="BS88" s="25">
        <f t="shared" si="602"/>
        <v>0</v>
      </c>
      <c r="BT88" s="25"/>
      <c r="BU88" s="25">
        <f t="shared" si="603"/>
        <v>0</v>
      </c>
      <c r="BV88" s="25">
        <v>0</v>
      </c>
      <c r="BW88" s="25">
        <f t="shared" si="604"/>
        <v>0</v>
      </c>
      <c r="BX88" s="25">
        <v>0</v>
      </c>
      <c r="BY88" s="25">
        <f t="shared" si="605"/>
        <v>0</v>
      </c>
      <c r="BZ88" s="25">
        <v>0</v>
      </c>
      <c r="CA88" s="25">
        <f t="shared" si="606"/>
        <v>0</v>
      </c>
      <c r="CB88" s="25">
        <v>0</v>
      </c>
      <c r="CC88" s="25">
        <f t="shared" si="607"/>
        <v>0</v>
      </c>
      <c r="CD88" s="25">
        <v>0</v>
      </c>
      <c r="CE88" s="25">
        <f t="shared" si="608"/>
        <v>0</v>
      </c>
      <c r="CF88" s="25"/>
      <c r="CG88" s="25">
        <f t="shared" si="609"/>
        <v>0</v>
      </c>
      <c r="CH88" s="25">
        <v>0</v>
      </c>
      <c r="CI88" s="25">
        <f t="shared" si="610"/>
        <v>0</v>
      </c>
      <c r="CJ88" s="25">
        <v>0</v>
      </c>
      <c r="CK88" s="25">
        <f t="shared" si="611"/>
        <v>0</v>
      </c>
      <c r="CL88" s="25">
        <v>0</v>
      </c>
      <c r="CM88" s="25">
        <f t="shared" si="612"/>
        <v>0</v>
      </c>
      <c r="CN88" s="25">
        <v>0</v>
      </c>
      <c r="CO88" s="25">
        <f t="shared" si="613"/>
        <v>0</v>
      </c>
      <c r="CP88" s="27">
        <v>0</v>
      </c>
      <c r="CQ88" s="25">
        <f t="shared" si="614"/>
        <v>0</v>
      </c>
      <c r="CR88" s="25"/>
      <c r="CS88" s="25">
        <f t="shared" si="615"/>
        <v>0</v>
      </c>
      <c r="CT88" s="25"/>
      <c r="CU88" s="25">
        <f t="shared" si="616"/>
        <v>0</v>
      </c>
      <c r="CV88" s="25">
        <v>0</v>
      </c>
      <c r="CW88" s="25">
        <f t="shared" si="617"/>
        <v>0</v>
      </c>
      <c r="CX88" s="25">
        <v>0</v>
      </c>
      <c r="CY88" s="25">
        <f t="shared" si="618"/>
        <v>0</v>
      </c>
      <c r="CZ88" s="25">
        <v>0</v>
      </c>
      <c r="DA88" s="25">
        <f t="shared" si="619"/>
        <v>0</v>
      </c>
      <c r="DB88" s="25">
        <v>0</v>
      </c>
      <c r="DC88" s="25">
        <f t="shared" si="620"/>
        <v>0</v>
      </c>
      <c r="DD88" s="25">
        <v>0</v>
      </c>
      <c r="DE88" s="25">
        <f t="shared" si="621"/>
        <v>0</v>
      </c>
      <c r="DF88" s="25">
        <v>0</v>
      </c>
      <c r="DG88" s="25">
        <f t="shared" si="622"/>
        <v>0</v>
      </c>
      <c r="DH88" s="25">
        <v>0</v>
      </c>
      <c r="DI88" s="25">
        <f t="shared" si="623"/>
        <v>0</v>
      </c>
      <c r="DJ88" s="25"/>
      <c r="DK88" s="25">
        <f t="shared" si="624"/>
        <v>0</v>
      </c>
      <c r="DL88" s="25"/>
      <c r="DM88" s="25">
        <f t="shared" si="625"/>
        <v>0</v>
      </c>
      <c r="DN88" s="27"/>
      <c r="DO88" s="25">
        <f t="shared" si="626"/>
        <v>0</v>
      </c>
      <c r="DP88" s="25">
        <v>0</v>
      </c>
      <c r="DQ88" s="25">
        <f t="shared" si="627"/>
        <v>0</v>
      </c>
      <c r="DR88" s="25">
        <v>0</v>
      </c>
      <c r="DS88" s="25">
        <f t="shared" si="628"/>
        <v>0</v>
      </c>
      <c r="DT88" s="28">
        <v>0</v>
      </c>
      <c r="DU88" s="25">
        <f t="shared" si="629"/>
        <v>0</v>
      </c>
      <c r="DV88" s="42"/>
      <c r="DW88" s="25">
        <f t="shared" si="630"/>
        <v>0</v>
      </c>
      <c r="DX88" s="25"/>
      <c r="DY88" s="29">
        <f t="shared" si="631"/>
        <v>0</v>
      </c>
      <c r="DZ88" s="25"/>
      <c r="EA88" s="25">
        <f t="shared" si="632"/>
        <v>0</v>
      </c>
      <c r="EB88" s="25"/>
      <c r="EC88" s="25">
        <f t="shared" si="633"/>
        <v>0</v>
      </c>
      <c r="ED88" s="25"/>
      <c r="EE88" s="25">
        <f t="shared" si="569"/>
        <v>0</v>
      </c>
      <c r="EF88" s="27"/>
      <c r="EG88" s="25">
        <f t="shared" si="570"/>
        <v>0</v>
      </c>
      <c r="EH88" s="30">
        <f t="shared" si="571"/>
        <v>306</v>
      </c>
      <c r="EI88" s="30">
        <f t="shared" si="571"/>
        <v>30983601.599999998</v>
      </c>
    </row>
    <row r="89" spans="1:139" ht="29.25" customHeight="1" x14ac:dyDescent="0.25">
      <c r="A89" s="17"/>
      <c r="B89" s="18">
        <v>54</v>
      </c>
      <c r="C89" s="19" t="s">
        <v>225</v>
      </c>
      <c r="D89" s="20">
        <v>11480</v>
      </c>
      <c r="E89" s="21">
        <v>0.45</v>
      </c>
      <c r="F89" s="39">
        <v>1</v>
      </c>
      <c r="G89" s="23"/>
      <c r="H89" s="20">
        <v>1.4</v>
      </c>
      <c r="I89" s="20">
        <v>1.68</v>
      </c>
      <c r="J89" s="20">
        <v>2.23</v>
      </c>
      <c r="K89" s="24">
        <v>2.57</v>
      </c>
      <c r="L89" s="25"/>
      <c r="M89" s="25">
        <f t="shared" si="634"/>
        <v>0</v>
      </c>
      <c r="N89" s="26"/>
      <c r="O89" s="25">
        <f t="shared" si="575"/>
        <v>0</v>
      </c>
      <c r="P89" s="27">
        <v>290</v>
      </c>
      <c r="Q89" s="25">
        <f t="shared" si="576"/>
        <v>2097396</v>
      </c>
      <c r="R89" s="25"/>
      <c r="S89" s="25">
        <f t="shared" si="577"/>
        <v>0</v>
      </c>
      <c r="T89" s="25"/>
      <c r="U89" s="25">
        <f t="shared" si="578"/>
        <v>0</v>
      </c>
      <c r="V89" s="25"/>
      <c r="W89" s="25">
        <f t="shared" si="635"/>
        <v>0</v>
      </c>
      <c r="X89" s="25"/>
      <c r="Y89" s="25">
        <f t="shared" si="579"/>
        <v>0</v>
      </c>
      <c r="Z89" s="25">
        <v>10</v>
      </c>
      <c r="AA89" s="25">
        <f t="shared" si="580"/>
        <v>72324</v>
      </c>
      <c r="AB89" s="25"/>
      <c r="AC89" s="25">
        <f t="shared" si="581"/>
        <v>0</v>
      </c>
      <c r="AD89" s="25"/>
      <c r="AE89" s="25">
        <f t="shared" si="582"/>
        <v>0</v>
      </c>
      <c r="AF89" s="25"/>
      <c r="AG89" s="25">
        <f t="shared" si="583"/>
        <v>0</v>
      </c>
      <c r="AH89" s="25"/>
      <c r="AI89" s="25">
        <f t="shared" si="584"/>
        <v>0</v>
      </c>
      <c r="AJ89" s="25"/>
      <c r="AK89" s="25">
        <f t="shared" si="585"/>
        <v>0</v>
      </c>
      <c r="AL89" s="25"/>
      <c r="AM89" s="25">
        <f t="shared" si="586"/>
        <v>0</v>
      </c>
      <c r="AN89" s="25"/>
      <c r="AO89" s="25">
        <f t="shared" si="587"/>
        <v>0</v>
      </c>
      <c r="AP89" s="25"/>
      <c r="AQ89" s="25">
        <f t="shared" si="588"/>
        <v>0</v>
      </c>
      <c r="AR89" s="25"/>
      <c r="AS89" s="25">
        <f t="shared" si="589"/>
        <v>0</v>
      </c>
      <c r="AT89" s="25"/>
      <c r="AU89" s="25">
        <f t="shared" si="590"/>
        <v>0</v>
      </c>
      <c r="AV89" s="25"/>
      <c r="AW89" s="25">
        <f t="shared" si="591"/>
        <v>0</v>
      </c>
      <c r="AX89" s="25"/>
      <c r="AY89" s="25">
        <f t="shared" si="592"/>
        <v>0</v>
      </c>
      <c r="AZ89" s="25"/>
      <c r="BA89" s="25">
        <f t="shared" si="593"/>
        <v>0</v>
      </c>
      <c r="BB89" s="25"/>
      <c r="BC89" s="25">
        <f t="shared" si="594"/>
        <v>0</v>
      </c>
      <c r="BD89" s="25"/>
      <c r="BE89" s="25">
        <f t="shared" si="595"/>
        <v>0</v>
      </c>
      <c r="BF89" s="25"/>
      <c r="BG89" s="25">
        <f t="shared" si="596"/>
        <v>0</v>
      </c>
      <c r="BH89" s="25"/>
      <c r="BI89" s="25">
        <f t="shared" si="597"/>
        <v>0</v>
      </c>
      <c r="BJ89" s="25"/>
      <c r="BK89" s="25">
        <f t="shared" si="598"/>
        <v>0</v>
      </c>
      <c r="BL89" s="25"/>
      <c r="BM89" s="25">
        <f t="shared" si="599"/>
        <v>0</v>
      </c>
      <c r="BN89" s="25"/>
      <c r="BO89" s="25">
        <f t="shared" si="600"/>
        <v>0</v>
      </c>
      <c r="BP89" s="25"/>
      <c r="BQ89" s="25">
        <f t="shared" si="601"/>
        <v>0</v>
      </c>
      <c r="BR89" s="25"/>
      <c r="BS89" s="25">
        <f t="shared" si="602"/>
        <v>0</v>
      </c>
      <c r="BT89" s="25"/>
      <c r="BU89" s="25">
        <f t="shared" si="603"/>
        <v>0</v>
      </c>
      <c r="BV89" s="25"/>
      <c r="BW89" s="25">
        <f t="shared" si="604"/>
        <v>0</v>
      </c>
      <c r="BX89" s="25"/>
      <c r="BY89" s="25">
        <f t="shared" si="605"/>
        <v>0</v>
      </c>
      <c r="BZ89" s="25"/>
      <c r="CA89" s="25">
        <f t="shared" si="606"/>
        <v>0</v>
      </c>
      <c r="CB89" s="25"/>
      <c r="CC89" s="25">
        <f t="shared" si="607"/>
        <v>0</v>
      </c>
      <c r="CD89" s="25"/>
      <c r="CE89" s="25">
        <f t="shared" si="608"/>
        <v>0</v>
      </c>
      <c r="CF89" s="25"/>
      <c r="CG89" s="25">
        <f t="shared" si="609"/>
        <v>0</v>
      </c>
      <c r="CH89" s="25"/>
      <c r="CI89" s="25">
        <f t="shared" si="610"/>
        <v>0</v>
      </c>
      <c r="CJ89" s="25"/>
      <c r="CK89" s="25">
        <f t="shared" si="611"/>
        <v>0</v>
      </c>
      <c r="CL89" s="25"/>
      <c r="CM89" s="25">
        <f t="shared" si="612"/>
        <v>0</v>
      </c>
      <c r="CN89" s="25"/>
      <c r="CO89" s="25">
        <f t="shared" si="613"/>
        <v>0</v>
      </c>
      <c r="CP89" s="27"/>
      <c r="CQ89" s="25">
        <f t="shared" si="614"/>
        <v>0</v>
      </c>
      <c r="CR89" s="25"/>
      <c r="CS89" s="25">
        <f t="shared" si="615"/>
        <v>0</v>
      </c>
      <c r="CT89" s="25"/>
      <c r="CU89" s="25">
        <f t="shared" si="616"/>
        <v>0</v>
      </c>
      <c r="CV89" s="25"/>
      <c r="CW89" s="25">
        <f t="shared" si="617"/>
        <v>0</v>
      </c>
      <c r="CX89" s="25"/>
      <c r="CY89" s="25">
        <f t="shared" si="618"/>
        <v>0</v>
      </c>
      <c r="CZ89" s="25"/>
      <c r="DA89" s="25">
        <f t="shared" si="619"/>
        <v>0</v>
      </c>
      <c r="DB89" s="25"/>
      <c r="DC89" s="25">
        <f t="shared" si="620"/>
        <v>0</v>
      </c>
      <c r="DD89" s="25"/>
      <c r="DE89" s="25">
        <f t="shared" si="621"/>
        <v>0</v>
      </c>
      <c r="DF89" s="25"/>
      <c r="DG89" s="25">
        <f t="shared" si="622"/>
        <v>0</v>
      </c>
      <c r="DH89" s="25"/>
      <c r="DI89" s="25">
        <f t="shared" si="623"/>
        <v>0</v>
      </c>
      <c r="DJ89" s="25"/>
      <c r="DK89" s="25">
        <f t="shared" si="624"/>
        <v>0</v>
      </c>
      <c r="DL89" s="25"/>
      <c r="DM89" s="25">
        <f t="shared" si="625"/>
        <v>0</v>
      </c>
      <c r="DN89" s="27"/>
      <c r="DO89" s="25">
        <f t="shared" si="626"/>
        <v>0</v>
      </c>
      <c r="DP89" s="25"/>
      <c r="DQ89" s="25">
        <f t="shared" si="627"/>
        <v>0</v>
      </c>
      <c r="DR89" s="25"/>
      <c r="DS89" s="25">
        <f t="shared" si="628"/>
        <v>0</v>
      </c>
      <c r="DT89" s="28"/>
      <c r="DU89" s="25">
        <f t="shared" si="629"/>
        <v>0</v>
      </c>
      <c r="DV89" s="25"/>
      <c r="DW89" s="25">
        <f t="shared" si="630"/>
        <v>0</v>
      </c>
      <c r="DX89" s="25"/>
      <c r="DY89" s="29">
        <f t="shared" si="631"/>
        <v>0</v>
      </c>
      <c r="DZ89" s="25"/>
      <c r="EA89" s="25">
        <f t="shared" si="632"/>
        <v>0</v>
      </c>
      <c r="EB89" s="25"/>
      <c r="EC89" s="25">
        <f t="shared" si="633"/>
        <v>0</v>
      </c>
      <c r="ED89" s="25"/>
      <c r="EE89" s="25">
        <f t="shared" si="569"/>
        <v>0</v>
      </c>
      <c r="EF89" s="27"/>
      <c r="EG89" s="25">
        <f t="shared" si="570"/>
        <v>0</v>
      </c>
      <c r="EH89" s="30">
        <f t="shared" si="571"/>
        <v>300</v>
      </c>
      <c r="EI89" s="30">
        <f t="shared" si="571"/>
        <v>2169720</v>
      </c>
    </row>
    <row r="90" spans="1:139" ht="60" x14ac:dyDescent="0.25">
      <c r="A90" s="17"/>
      <c r="B90" s="18">
        <v>55</v>
      </c>
      <c r="C90" s="19" t="s">
        <v>226</v>
      </c>
      <c r="D90" s="20">
        <v>11480</v>
      </c>
      <c r="E90" s="21">
        <v>1.2</v>
      </c>
      <c r="F90" s="39">
        <v>1</v>
      </c>
      <c r="G90" s="23"/>
      <c r="H90" s="20">
        <v>1.4</v>
      </c>
      <c r="I90" s="20">
        <v>1.68</v>
      </c>
      <c r="J90" s="20">
        <v>2.23</v>
      </c>
      <c r="K90" s="24">
        <v>2.57</v>
      </c>
      <c r="L90" s="25"/>
      <c r="M90" s="25">
        <f t="shared" si="634"/>
        <v>0</v>
      </c>
      <c r="N90" s="26"/>
      <c r="O90" s="25">
        <f t="shared" si="575"/>
        <v>0</v>
      </c>
      <c r="P90" s="27">
        <v>250</v>
      </c>
      <c r="Q90" s="25">
        <f t="shared" si="576"/>
        <v>4821600</v>
      </c>
      <c r="R90" s="25"/>
      <c r="S90" s="25">
        <f t="shared" si="577"/>
        <v>0</v>
      </c>
      <c r="T90" s="25"/>
      <c r="U90" s="25">
        <f t="shared" si="578"/>
        <v>0</v>
      </c>
      <c r="V90" s="25"/>
      <c r="W90" s="25">
        <f t="shared" si="635"/>
        <v>0</v>
      </c>
      <c r="X90" s="25"/>
      <c r="Y90" s="25">
        <f t="shared" si="579"/>
        <v>0</v>
      </c>
      <c r="Z90" s="25">
        <v>5</v>
      </c>
      <c r="AA90" s="25">
        <f t="shared" si="580"/>
        <v>96432</v>
      </c>
      <c r="AB90" s="25"/>
      <c r="AC90" s="25">
        <f t="shared" si="581"/>
        <v>0</v>
      </c>
      <c r="AD90" s="25"/>
      <c r="AE90" s="25">
        <f t="shared" si="582"/>
        <v>0</v>
      </c>
      <c r="AF90" s="25"/>
      <c r="AG90" s="25">
        <f t="shared" si="583"/>
        <v>0</v>
      </c>
      <c r="AH90" s="25"/>
      <c r="AI90" s="25">
        <f t="shared" si="584"/>
        <v>0</v>
      </c>
      <c r="AJ90" s="25"/>
      <c r="AK90" s="25">
        <f t="shared" si="585"/>
        <v>0</v>
      </c>
      <c r="AL90" s="25"/>
      <c r="AM90" s="25">
        <f t="shared" si="586"/>
        <v>0</v>
      </c>
      <c r="AN90" s="25"/>
      <c r="AO90" s="25">
        <f t="shared" si="587"/>
        <v>0</v>
      </c>
      <c r="AP90" s="25"/>
      <c r="AQ90" s="25">
        <f t="shared" si="588"/>
        <v>0</v>
      </c>
      <c r="AR90" s="25"/>
      <c r="AS90" s="25">
        <f t="shared" si="589"/>
        <v>0</v>
      </c>
      <c r="AT90" s="25"/>
      <c r="AU90" s="25">
        <f t="shared" si="590"/>
        <v>0</v>
      </c>
      <c r="AV90" s="25"/>
      <c r="AW90" s="25">
        <f t="shared" si="591"/>
        <v>0</v>
      </c>
      <c r="AX90" s="25"/>
      <c r="AY90" s="25">
        <f t="shared" si="592"/>
        <v>0</v>
      </c>
      <c r="AZ90" s="25"/>
      <c r="BA90" s="25">
        <f t="shared" si="593"/>
        <v>0</v>
      </c>
      <c r="BB90" s="25"/>
      <c r="BC90" s="25">
        <f t="shared" si="594"/>
        <v>0</v>
      </c>
      <c r="BD90" s="25"/>
      <c r="BE90" s="25">
        <f t="shared" si="595"/>
        <v>0</v>
      </c>
      <c r="BF90" s="25"/>
      <c r="BG90" s="25">
        <f t="shared" si="596"/>
        <v>0</v>
      </c>
      <c r="BH90" s="25"/>
      <c r="BI90" s="25">
        <f t="shared" si="597"/>
        <v>0</v>
      </c>
      <c r="BJ90" s="25"/>
      <c r="BK90" s="25">
        <f t="shared" si="598"/>
        <v>0</v>
      </c>
      <c r="BL90" s="25"/>
      <c r="BM90" s="25">
        <f t="shared" si="599"/>
        <v>0</v>
      </c>
      <c r="BN90" s="25"/>
      <c r="BO90" s="25">
        <f t="shared" si="600"/>
        <v>0</v>
      </c>
      <c r="BP90" s="25"/>
      <c r="BQ90" s="25">
        <f t="shared" si="601"/>
        <v>0</v>
      </c>
      <c r="BR90" s="25"/>
      <c r="BS90" s="25">
        <f t="shared" si="602"/>
        <v>0</v>
      </c>
      <c r="BT90" s="25"/>
      <c r="BU90" s="25">
        <f t="shared" si="603"/>
        <v>0</v>
      </c>
      <c r="BV90" s="25"/>
      <c r="BW90" s="25">
        <f t="shared" si="604"/>
        <v>0</v>
      </c>
      <c r="BX90" s="25"/>
      <c r="BY90" s="25">
        <f t="shared" si="605"/>
        <v>0</v>
      </c>
      <c r="BZ90" s="25"/>
      <c r="CA90" s="25">
        <f t="shared" si="606"/>
        <v>0</v>
      </c>
      <c r="CB90" s="25"/>
      <c r="CC90" s="25">
        <f t="shared" si="607"/>
        <v>0</v>
      </c>
      <c r="CD90" s="25"/>
      <c r="CE90" s="25">
        <f t="shared" si="608"/>
        <v>0</v>
      </c>
      <c r="CF90" s="25"/>
      <c r="CG90" s="25">
        <f t="shared" si="609"/>
        <v>0</v>
      </c>
      <c r="CH90" s="25"/>
      <c r="CI90" s="25">
        <f t="shared" si="610"/>
        <v>0</v>
      </c>
      <c r="CJ90" s="25"/>
      <c r="CK90" s="25">
        <f t="shared" si="611"/>
        <v>0</v>
      </c>
      <c r="CL90" s="25"/>
      <c r="CM90" s="25">
        <f t="shared" si="612"/>
        <v>0</v>
      </c>
      <c r="CN90" s="25"/>
      <c r="CO90" s="25">
        <f t="shared" si="613"/>
        <v>0</v>
      </c>
      <c r="CP90" s="27"/>
      <c r="CQ90" s="25">
        <f t="shared" si="614"/>
        <v>0</v>
      </c>
      <c r="CR90" s="25"/>
      <c r="CS90" s="25">
        <f t="shared" si="615"/>
        <v>0</v>
      </c>
      <c r="CT90" s="25"/>
      <c r="CU90" s="25">
        <f t="shared" si="616"/>
        <v>0</v>
      </c>
      <c r="CV90" s="25"/>
      <c r="CW90" s="25">
        <f t="shared" si="617"/>
        <v>0</v>
      </c>
      <c r="CX90" s="25"/>
      <c r="CY90" s="25">
        <f t="shared" si="618"/>
        <v>0</v>
      </c>
      <c r="CZ90" s="25"/>
      <c r="DA90" s="25">
        <f t="shared" si="619"/>
        <v>0</v>
      </c>
      <c r="DB90" s="25"/>
      <c r="DC90" s="25">
        <f t="shared" si="620"/>
        <v>0</v>
      </c>
      <c r="DD90" s="25"/>
      <c r="DE90" s="25">
        <f t="shared" si="621"/>
        <v>0</v>
      </c>
      <c r="DF90" s="25"/>
      <c r="DG90" s="25">
        <f t="shared" si="622"/>
        <v>0</v>
      </c>
      <c r="DH90" s="25"/>
      <c r="DI90" s="25">
        <f t="shared" si="623"/>
        <v>0</v>
      </c>
      <c r="DJ90" s="25"/>
      <c r="DK90" s="25">
        <f t="shared" si="624"/>
        <v>0</v>
      </c>
      <c r="DL90" s="25"/>
      <c r="DM90" s="25">
        <f t="shared" si="625"/>
        <v>0</v>
      </c>
      <c r="DN90" s="27"/>
      <c r="DO90" s="25">
        <f t="shared" si="626"/>
        <v>0</v>
      </c>
      <c r="DP90" s="25"/>
      <c r="DQ90" s="25">
        <f t="shared" si="627"/>
        <v>0</v>
      </c>
      <c r="DR90" s="25"/>
      <c r="DS90" s="25">
        <f t="shared" si="628"/>
        <v>0</v>
      </c>
      <c r="DT90" s="28"/>
      <c r="DU90" s="25">
        <f t="shared" si="629"/>
        <v>0</v>
      </c>
      <c r="DV90" s="25"/>
      <c r="DW90" s="25">
        <f t="shared" si="630"/>
        <v>0</v>
      </c>
      <c r="DX90" s="25"/>
      <c r="DY90" s="29">
        <f t="shared" si="631"/>
        <v>0</v>
      </c>
      <c r="DZ90" s="25"/>
      <c r="EA90" s="25">
        <f t="shared" si="632"/>
        <v>0</v>
      </c>
      <c r="EB90" s="25"/>
      <c r="EC90" s="25">
        <f t="shared" si="633"/>
        <v>0</v>
      </c>
      <c r="ED90" s="25"/>
      <c r="EE90" s="25">
        <f t="shared" si="569"/>
        <v>0</v>
      </c>
      <c r="EF90" s="27"/>
      <c r="EG90" s="25">
        <f t="shared" si="570"/>
        <v>0</v>
      </c>
      <c r="EH90" s="30">
        <f t="shared" si="571"/>
        <v>255</v>
      </c>
      <c r="EI90" s="30">
        <f t="shared" si="571"/>
        <v>4918032</v>
      </c>
    </row>
    <row r="91" spans="1:139" ht="60" x14ac:dyDescent="0.25">
      <c r="A91" s="17"/>
      <c r="B91" s="18">
        <v>56</v>
      </c>
      <c r="C91" s="19" t="s">
        <v>227</v>
      </c>
      <c r="D91" s="20">
        <v>11480</v>
      </c>
      <c r="E91" s="21">
        <v>2.19</v>
      </c>
      <c r="F91" s="39">
        <v>1</v>
      </c>
      <c r="G91" s="23"/>
      <c r="H91" s="20">
        <v>1.4</v>
      </c>
      <c r="I91" s="20">
        <v>1.68</v>
      </c>
      <c r="J91" s="20">
        <v>2.23</v>
      </c>
      <c r="K91" s="24">
        <v>2.57</v>
      </c>
      <c r="L91" s="25">
        <v>0</v>
      </c>
      <c r="M91" s="25">
        <f t="shared" si="634"/>
        <v>0</v>
      </c>
      <c r="N91" s="26"/>
      <c r="O91" s="25">
        <f t="shared" si="575"/>
        <v>0</v>
      </c>
      <c r="P91" s="27">
        <v>120</v>
      </c>
      <c r="Q91" s="25">
        <f t="shared" si="576"/>
        <v>4223721.5999999996</v>
      </c>
      <c r="R91" s="25">
        <v>0</v>
      </c>
      <c r="S91" s="25">
        <f t="shared" si="577"/>
        <v>0</v>
      </c>
      <c r="T91" s="25"/>
      <c r="U91" s="25">
        <f t="shared" si="578"/>
        <v>0</v>
      </c>
      <c r="V91" s="25"/>
      <c r="W91" s="25">
        <f t="shared" si="635"/>
        <v>0</v>
      </c>
      <c r="X91" s="25">
        <v>0</v>
      </c>
      <c r="Y91" s="25">
        <f t="shared" si="579"/>
        <v>0</v>
      </c>
      <c r="Z91" s="25">
        <v>0</v>
      </c>
      <c r="AA91" s="25">
        <f t="shared" si="580"/>
        <v>0</v>
      </c>
      <c r="AB91" s="25"/>
      <c r="AC91" s="25">
        <f t="shared" si="581"/>
        <v>0</v>
      </c>
      <c r="AD91" s="25">
        <v>0</v>
      </c>
      <c r="AE91" s="25">
        <f t="shared" si="582"/>
        <v>0</v>
      </c>
      <c r="AF91" s="25"/>
      <c r="AG91" s="25">
        <f t="shared" si="583"/>
        <v>0</v>
      </c>
      <c r="AH91" s="25"/>
      <c r="AI91" s="25">
        <f t="shared" si="584"/>
        <v>0</v>
      </c>
      <c r="AJ91" s="25">
        <v>0</v>
      </c>
      <c r="AK91" s="25">
        <f t="shared" si="585"/>
        <v>0</v>
      </c>
      <c r="AL91" s="25"/>
      <c r="AM91" s="25">
        <f t="shared" si="586"/>
        <v>0</v>
      </c>
      <c r="AN91" s="25">
        <v>0</v>
      </c>
      <c r="AO91" s="25">
        <f t="shared" si="587"/>
        <v>0</v>
      </c>
      <c r="AP91" s="25"/>
      <c r="AQ91" s="25">
        <f t="shared" si="588"/>
        <v>0</v>
      </c>
      <c r="AR91" s="25"/>
      <c r="AS91" s="25">
        <f t="shared" si="589"/>
        <v>0</v>
      </c>
      <c r="AT91" s="25">
        <v>0</v>
      </c>
      <c r="AU91" s="25">
        <f t="shared" si="590"/>
        <v>0</v>
      </c>
      <c r="AV91" s="25"/>
      <c r="AW91" s="25">
        <f t="shared" si="591"/>
        <v>0</v>
      </c>
      <c r="AX91" s="25"/>
      <c r="AY91" s="25">
        <f t="shared" si="592"/>
        <v>0</v>
      </c>
      <c r="AZ91" s="25"/>
      <c r="BA91" s="25">
        <f t="shared" si="593"/>
        <v>0</v>
      </c>
      <c r="BB91" s="25"/>
      <c r="BC91" s="25">
        <f t="shared" si="594"/>
        <v>0</v>
      </c>
      <c r="BD91" s="25"/>
      <c r="BE91" s="25">
        <f t="shared" si="595"/>
        <v>0</v>
      </c>
      <c r="BF91" s="25"/>
      <c r="BG91" s="25">
        <f t="shared" si="596"/>
        <v>0</v>
      </c>
      <c r="BH91" s="25"/>
      <c r="BI91" s="25">
        <f t="shared" si="597"/>
        <v>0</v>
      </c>
      <c r="BJ91" s="25"/>
      <c r="BK91" s="25">
        <f t="shared" si="598"/>
        <v>0</v>
      </c>
      <c r="BL91" s="25"/>
      <c r="BM91" s="25">
        <f t="shared" si="599"/>
        <v>0</v>
      </c>
      <c r="BN91" s="25"/>
      <c r="BO91" s="25">
        <f t="shared" si="600"/>
        <v>0</v>
      </c>
      <c r="BP91" s="25"/>
      <c r="BQ91" s="25">
        <f t="shared" si="601"/>
        <v>0</v>
      </c>
      <c r="BR91" s="25"/>
      <c r="BS91" s="25">
        <f t="shared" si="602"/>
        <v>0</v>
      </c>
      <c r="BT91" s="25"/>
      <c r="BU91" s="25">
        <f t="shared" si="603"/>
        <v>0</v>
      </c>
      <c r="BV91" s="25">
        <v>0</v>
      </c>
      <c r="BW91" s="25">
        <f t="shared" si="604"/>
        <v>0</v>
      </c>
      <c r="BX91" s="25">
        <v>0</v>
      </c>
      <c r="BY91" s="25">
        <f t="shared" si="605"/>
        <v>0</v>
      </c>
      <c r="BZ91" s="25">
        <v>0</v>
      </c>
      <c r="CA91" s="25">
        <f t="shared" si="606"/>
        <v>0</v>
      </c>
      <c r="CB91" s="25">
        <v>0</v>
      </c>
      <c r="CC91" s="25">
        <f t="shared" si="607"/>
        <v>0</v>
      </c>
      <c r="CD91" s="25">
        <v>0</v>
      </c>
      <c r="CE91" s="25">
        <f t="shared" si="608"/>
        <v>0</v>
      </c>
      <c r="CF91" s="25"/>
      <c r="CG91" s="25">
        <f t="shared" si="609"/>
        <v>0</v>
      </c>
      <c r="CH91" s="25">
        <v>0</v>
      </c>
      <c r="CI91" s="25">
        <f t="shared" si="610"/>
        <v>0</v>
      </c>
      <c r="CJ91" s="25">
        <v>0</v>
      </c>
      <c r="CK91" s="25">
        <f t="shared" si="611"/>
        <v>0</v>
      </c>
      <c r="CL91" s="25">
        <v>0</v>
      </c>
      <c r="CM91" s="25">
        <f t="shared" si="612"/>
        <v>0</v>
      </c>
      <c r="CN91" s="25">
        <v>0</v>
      </c>
      <c r="CO91" s="25">
        <f t="shared" si="613"/>
        <v>0</v>
      </c>
      <c r="CP91" s="27">
        <v>0</v>
      </c>
      <c r="CQ91" s="25">
        <f t="shared" si="614"/>
        <v>0</v>
      </c>
      <c r="CR91" s="25"/>
      <c r="CS91" s="25">
        <f t="shared" si="615"/>
        <v>0</v>
      </c>
      <c r="CT91" s="25"/>
      <c r="CU91" s="25">
        <f t="shared" si="616"/>
        <v>0</v>
      </c>
      <c r="CV91" s="25">
        <v>0</v>
      </c>
      <c r="CW91" s="25">
        <f t="shared" si="617"/>
        <v>0</v>
      </c>
      <c r="CX91" s="25">
        <v>0</v>
      </c>
      <c r="CY91" s="25">
        <f t="shared" si="618"/>
        <v>0</v>
      </c>
      <c r="CZ91" s="25">
        <v>0</v>
      </c>
      <c r="DA91" s="25">
        <f t="shared" si="619"/>
        <v>0</v>
      </c>
      <c r="DB91" s="25">
        <v>0</v>
      </c>
      <c r="DC91" s="25">
        <f t="shared" si="620"/>
        <v>0</v>
      </c>
      <c r="DD91" s="25">
        <v>0</v>
      </c>
      <c r="DE91" s="25">
        <f t="shared" si="621"/>
        <v>0</v>
      </c>
      <c r="DF91" s="25">
        <v>0</v>
      </c>
      <c r="DG91" s="25">
        <f t="shared" si="622"/>
        <v>0</v>
      </c>
      <c r="DH91" s="25">
        <v>0</v>
      </c>
      <c r="DI91" s="25">
        <f t="shared" si="623"/>
        <v>0</v>
      </c>
      <c r="DJ91" s="25"/>
      <c r="DK91" s="25">
        <f t="shared" si="624"/>
        <v>0</v>
      </c>
      <c r="DL91" s="25"/>
      <c r="DM91" s="25">
        <f t="shared" si="625"/>
        <v>0</v>
      </c>
      <c r="DN91" s="27"/>
      <c r="DO91" s="25">
        <f t="shared" si="626"/>
        <v>0</v>
      </c>
      <c r="DP91" s="25">
        <v>0</v>
      </c>
      <c r="DQ91" s="25">
        <f t="shared" si="627"/>
        <v>0</v>
      </c>
      <c r="DR91" s="25">
        <v>0</v>
      </c>
      <c r="DS91" s="25">
        <f t="shared" si="628"/>
        <v>0</v>
      </c>
      <c r="DT91" s="28">
        <v>0</v>
      </c>
      <c r="DU91" s="25">
        <f t="shared" si="629"/>
        <v>0</v>
      </c>
      <c r="DV91" s="25"/>
      <c r="DW91" s="25">
        <f t="shared" si="630"/>
        <v>0</v>
      </c>
      <c r="DX91" s="25"/>
      <c r="DY91" s="29">
        <f t="shared" si="631"/>
        <v>0</v>
      </c>
      <c r="DZ91" s="25"/>
      <c r="EA91" s="25">
        <f t="shared" si="632"/>
        <v>0</v>
      </c>
      <c r="EB91" s="25"/>
      <c r="EC91" s="25">
        <f t="shared" si="633"/>
        <v>0</v>
      </c>
      <c r="ED91" s="25"/>
      <c r="EE91" s="25">
        <f t="shared" si="569"/>
        <v>0</v>
      </c>
      <c r="EF91" s="27"/>
      <c r="EG91" s="25">
        <f t="shared" si="570"/>
        <v>0</v>
      </c>
      <c r="EH91" s="30">
        <f t="shared" si="571"/>
        <v>120</v>
      </c>
      <c r="EI91" s="30">
        <f t="shared" si="571"/>
        <v>4223721.5999999996</v>
      </c>
    </row>
    <row r="92" spans="1:139" ht="60" x14ac:dyDescent="0.25">
      <c r="A92" s="17"/>
      <c r="B92" s="18">
        <v>57</v>
      </c>
      <c r="C92" s="19" t="s">
        <v>228</v>
      </c>
      <c r="D92" s="20">
        <v>11480</v>
      </c>
      <c r="E92" s="21">
        <v>3.65</v>
      </c>
      <c r="F92" s="39">
        <v>1</v>
      </c>
      <c r="G92" s="23"/>
      <c r="H92" s="20">
        <v>1.4</v>
      </c>
      <c r="I92" s="20">
        <v>1.68</v>
      </c>
      <c r="J92" s="20">
        <v>2.23</v>
      </c>
      <c r="K92" s="24">
        <v>2.57</v>
      </c>
      <c r="L92" s="25"/>
      <c r="M92" s="25">
        <f t="shared" si="634"/>
        <v>0</v>
      </c>
      <c r="N92" s="26"/>
      <c r="O92" s="25">
        <f t="shared" si="575"/>
        <v>0</v>
      </c>
      <c r="P92" s="27">
        <v>130</v>
      </c>
      <c r="Q92" s="25">
        <f t="shared" si="576"/>
        <v>7626163.9999999991</v>
      </c>
      <c r="R92" s="25"/>
      <c r="S92" s="25">
        <f t="shared" si="577"/>
        <v>0</v>
      </c>
      <c r="T92" s="25"/>
      <c r="U92" s="25">
        <f t="shared" si="578"/>
        <v>0</v>
      </c>
      <c r="V92" s="25"/>
      <c r="W92" s="25">
        <f t="shared" si="635"/>
        <v>0</v>
      </c>
      <c r="X92" s="25"/>
      <c r="Y92" s="25">
        <f t="shared" si="579"/>
        <v>0</v>
      </c>
      <c r="Z92" s="25"/>
      <c r="AA92" s="25">
        <f t="shared" si="580"/>
        <v>0</v>
      </c>
      <c r="AB92" s="25"/>
      <c r="AC92" s="25">
        <f t="shared" si="581"/>
        <v>0</v>
      </c>
      <c r="AD92" s="25"/>
      <c r="AE92" s="25">
        <f t="shared" si="582"/>
        <v>0</v>
      </c>
      <c r="AF92" s="25"/>
      <c r="AG92" s="25">
        <f t="shared" si="583"/>
        <v>0</v>
      </c>
      <c r="AH92" s="25"/>
      <c r="AI92" s="25">
        <f t="shared" si="584"/>
        <v>0</v>
      </c>
      <c r="AJ92" s="25"/>
      <c r="AK92" s="25">
        <f t="shared" si="585"/>
        <v>0</v>
      </c>
      <c r="AL92" s="25"/>
      <c r="AM92" s="25">
        <f t="shared" si="586"/>
        <v>0</v>
      </c>
      <c r="AN92" s="25"/>
      <c r="AO92" s="25">
        <f t="shared" si="587"/>
        <v>0</v>
      </c>
      <c r="AP92" s="25"/>
      <c r="AQ92" s="25">
        <f t="shared" si="588"/>
        <v>0</v>
      </c>
      <c r="AR92" s="25"/>
      <c r="AS92" s="25">
        <f t="shared" si="589"/>
        <v>0</v>
      </c>
      <c r="AT92" s="25"/>
      <c r="AU92" s="25">
        <f t="shared" si="590"/>
        <v>0</v>
      </c>
      <c r="AV92" s="25"/>
      <c r="AW92" s="25">
        <f t="shared" si="591"/>
        <v>0</v>
      </c>
      <c r="AX92" s="25"/>
      <c r="AY92" s="25">
        <f t="shared" si="592"/>
        <v>0</v>
      </c>
      <c r="AZ92" s="25"/>
      <c r="BA92" s="25">
        <f t="shared" si="593"/>
        <v>0</v>
      </c>
      <c r="BB92" s="25"/>
      <c r="BC92" s="25">
        <f t="shared" si="594"/>
        <v>0</v>
      </c>
      <c r="BD92" s="25"/>
      <c r="BE92" s="25">
        <f t="shared" si="595"/>
        <v>0</v>
      </c>
      <c r="BF92" s="25"/>
      <c r="BG92" s="25">
        <f t="shared" si="596"/>
        <v>0</v>
      </c>
      <c r="BH92" s="25"/>
      <c r="BI92" s="25">
        <f t="shared" si="597"/>
        <v>0</v>
      </c>
      <c r="BJ92" s="25"/>
      <c r="BK92" s="25">
        <f t="shared" si="598"/>
        <v>0</v>
      </c>
      <c r="BL92" s="25"/>
      <c r="BM92" s="25">
        <f t="shared" si="599"/>
        <v>0</v>
      </c>
      <c r="BN92" s="25"/>
      <c r="BO92" s="25">
        <f t="shared" si="600"/>
        <v>0</v>
      </c>
      <c r="BP92" s="25"/>
      <c r="BQ92" s="25">
        <f t="shared" si="601"/>
        <v>0</v>
      </c>
      <c r="BR92" s="25"/>
      <c r="BS92" s="25">
        <f t="shared" si="602"/>
        <v>0</v>
      </c>
      <c r="BT92" s="25"/>
      <c r="BU92" s="25">
        <f t="shared" si="603"/>
        <v>0</v>
      </c>
      <c r="BV92" s="25"/>
      <c r="BW92" s="25">
        <f t="shared" si="604"/>
        <v>0</v>
      </c>
      <c r="BX92" s="25"/>
      <c r="BY92" s="25">
        <f t="shared" si="605"/>
        <v>0</v>
      </c>
      <c r="BZ92" s="25"/>
      <c r="CA92" s="25">
        <f t="shared" si="606"/>
        <v>0</v>
      </c>
      <c r="CB92" s="25"/>
      <c r="CC92" s="25">
        <f t="shared" si="607"/>
        <v>0</v>
      </c>
      <c r="CD92" s="25"/>
      <c r="CE92" s="25">
        <f t="shared" si="608"/>
        <v>0</v>
      </c>
      <c r="CF92" s="25"/>
      <c r="CG92" s="25">
        <f t="shared" si="609"/>
        <v>0</v>
      </c>
      <c r="CH92" s="25"/>
      <c r="CI92" s="25">
        <f t="shared" si="610"/>
        <v>0</v>
      </c>
      <c r="CJ92" s="25"/>
      <c r="CK92" s="25">
        <f t="shared" si="611"/>
        <v>0</v>
      </c>
      <c r="CL92" s="25"/>
      <c r="CM92" s="25">
        <f t="shared" si="612"/>
        <v>0</v>
      </c>
      <c r="CN92" s="25"/>
      <c r="CO92" s="25">
        <f t="shared" si="613"/>
        <v>0</v>
      </c>
      <c r="CP92" s="27"/>
      <c r="CQ92" s="25">
        <f t="shared" si="614"/>
        <v>0</v>
      </c>
      <c r="CR92" s="25"/>
      <c r="CS92" s="25">
        <f t="shared" si="615"/>
        <v>0</v>
      </c>
      <c r="CT92" s="25"/>
      <c r="CU92" s="25">
        <f t="shared" si="616"/>
        <v>0</v>
      </c>
      <c r="CV92" s="25"/>
      <c r="CW92" s="25">
        <f t="shared" si="617"/>
        <v>0</v>
      </c>
      <c r="CX92" s="25"/>
      <c r="CY92" s="25">
        <f t="shared" si="618"/>
        <v>0</v>
      </c>
      <c r="CZ92" s="25"/>
      <c r="DA92" s="25">
        <f t="shared" si="619"/>
        <v>0</v>
      </c>
      <c r="DB92" s="25"/>
      <c r="DC92" s="25">
        <f t="shared" si="620"/>
        <v>0</v>
      </c>
      <c r="DD92" s="25"/>
      <c r="DE92" s="25">
        <f t="shared" si="621"/>
        <v>0</v>
      </c>
      <c r="DF92" s="25"/>
      <c r="DG92" s="25">
        <f t="shared" si="622"/>
        <v>0</v>
      </c>
      <c r="DH92" s="25"/>
      <c r="DI92" s="25">
        <f t="shared" si="623"/>
        <v>0</v>
      </c>
      <c r="DJ92" s="25"/>
      <c r="DK92" s="25">
        <f t="shared" si="624"/>
        <v>0</v>
      </c>
      <c r="DL92" s="25"/>
      <c r="DM92" s="25">
        <f t="shared" si="625"/>
        <v>0</v>
      </c>
      <c r="DN92" s="27"/>
      <c r="DO92" s="25">
        <f t="shared" si="626"/>
        <v>0</v>
      </c>
      <c r="DP92" s="25"/>
      <c r="DQ92" s="25">
        <f t="shared" si="627"/>
        <v>0</v>
      </c>
      <c r="DR92" s="25"/>
      <c r="DS92" s="25">
        <f t="shared" si="628"/>
        <v>0</v>
      </c>
      <c r="DT92" s="28"/>
      <c r="DU92" s="25">
        <f t="shared" si="629"/>
        <v>0</v>
      </c>
      <c r="DV92" s="25"/>
      <c r="DW92" s="25">
        <f t="shared" si="630"/>
        <v>0</v>
      </c>
      <c r="DX92" s="25"/>
      <c r="DY92" s="29">
        <f t="shared" si="631"/>
        <v>0</v>
      </c>
      <c r="DZ92" s="25"/>
      <c r="EA92" s="25">
        <f t="shared" si="632"/>
        <v>0</v>
      </c>
      <c r="EB92" s="25"/>
      <c r="EC92" s="25">
        <f t="shared" si="633"/>
        <v>0</v>
      </c>
      <c r="ED92" s="25"/>
      <c r="EE92" s="25">
        <f t="shared" si="569"/>
        <v>0</v>
      </c>
      <c r="EF92" s="27"/>
      <c r="EG92" s="25">
        <f t="shared" si="570"/>
        <v>0</v>
      </c>
      <c r="EH92" s="30">
        <f t="shared" si="571"/>
        <v>130</v>
      </c>
      <c r="EI92" s="30">
        <f t="shared" si="571"/>
        <v>7626163.9999999991</v>
      </c>
    </row>
    <row r="93" spans="1:139" ht="60" x14ac:dyDescent="0.25">
      <c r="A93" s="17"/>
      <c r="B93" s="18">
        <v>58</v>
      </c>
      <c r="C93" s="19" t="s">
        <v>229</v>
      </c>
      <c r="D93" s="20">
        <v>11480</v>
      </c>
      <c r="E93" s="21">
        <v>5.05</v>
      </c>
      <c r="F93" s="39">
        <v>1</v>
      </c>
      <c r="G93" s="23"/>
      <c r="H93" s="20">
        <v>1.4</v>
      </c>
      <c r="I93" s="20">
        <v>1.68</v>
      </c>
      <c r="J93" s="20">
        <v>2.23</v>
      </c>
      <c r="K93" s="24">
        <v>2.57</v>
      </c>
      <c r="L93" s="25"/>
      <c r="M93" s="25">
        <f t="shared" si="634"/>
        <v>0</v>
      </c>
      <c r="N93" s="26"/>
      <c r="O93" s="25">
        <f t="shared" si="575"/>
        <v>0</v>
      </c>
      <c r="P93" s="27">
        <v>240</v>
      </c>
      <c r="Q93" s="25">
        <f t="shared" si="576"/>
        <v>19479264</v>
      </c>
      <c r="R93" s="25"/>
      <c r="S93" s="25">
        <f t="shared" si="577"/>
        <v>0</v>
      </c>
      <c r="T93" s="25"/>
      <c r="U93" s="25">
        <f t="shared" si="578"/>
        <v>0</v>
      </c>
      <c r="V93" s="25"/>
      <c r="W93" s="25">
        <f t="shared" si="635"/>
        <v>0</v>
      </c>
      <c r="X93" s="25"/>
      <c r="Y93" s="25">
        <f t="shared" si="579"/>
        <v>0</v>
      </c>
      <c r="Z93" s="25"/>
      <c r="AA93" s="25">
        <f t="shared" si="580"/>
        <v>0</v>
      </c>
      <c r="AB93" s="25"/>
      <c r="AC93" s="25">
        <f t="shared" si="581"/>
        <v>0</v>
      </c>
      <c r="AD93" s="25"/>
      <c r="AE93" s="25">
        <f t="shared" si="582"/>
        <v>0</v>
      </c>
      <c r="AF93" s="25"/>
      <c r="AG93" s="25">
        <f t="shared" si="583"/>
        <v>0</v>
      </c>
      <c r="AH93" s="25"/>
      <c r="AI93" s="25">
        <f t="shared" si="584"/>
        <v>0</v>
      </c>
      <c r="AJ93" s="25"/>
      <c r="AK93" s="25">
        <f t="shared" si="585"/>
        <v>0</v>
      </c>
      <c r="AL93" s="25"/>
      <c r="AM93" s="25">
        <f t="shared" si="586"/>
        <v>0</v>
      </c>
      <c r="AN93" s="25"/>
      <c r="AO93" s="25">
        <f t="shared" si="587"/>
        <v>0</v>
      </c>
      <c r="AP93" s="25"/>
      <c r="AQ93" s="25">
        <f t="shared" si="588"/>
        <v>0</v>
      </c>
      <c r="AR93" s="25"/>
      <c r="AS93" s="25">
        <f t="shared" si="589"/>
        <v>0</v>
      </c>
      <c r="AT93" s="25"/>
      <c r="AU93" s="25">
        <f t="shared" si="590"/>
        <v>0</v>
      </c>
      <c r="AV93" s="25"/>
      <c r="AW93" s="25">
        <f t="shared" si="591"/>
        <v>0</v>
      </c>
      <c r="AX93" s="25"/>
      <c r="AY93" s="25">
        <f t="shared" si="592"/>
        <v>0</v>
      </c>
      <c r="AZ93" s="25"/>
      <c r="BA93" s="25">
        <f t="shared" si="593"/>
        <v>0</v>
      </c>
      <c r="BB93" s="25"/>
      <c r="BC93" s="25">
        <f t="shared" si="594"/>
        <v>0</v>
      </c>
      <c r="BD93" s="25"/>
      <c r="BE93" s="25">
        <f t="shared" si="595"/>
        <v>0</v>
      </c>
      <c r="BF93" s="25"/>
      <c r="BG93" s="25">
        <f t="shared" si="596"/>
        <v>0</v>
      </c>
      <c r="BH93" s="25"/>
      <c r="BI93" s="25">
        <f t="shared" si="597"/>
        <v>0</v>
      </c>
      <c r="BJ93" s="25"/>
      <c r="BK93" s="25">
        <f t="shared" si="598"/>
        <v>0</v>
      </c>
      <c r="BL93" s="25"/>
      <c r="BM93" s="25">
        <f t="shared" si="599"/>
        <v>0</v>
      </c>
      <c r="BN93" s="25"/>
      <c r="BO93" s="25">
        <f t="shared" si="600"/>
        <v>0</v>
      </c>
      <c r="BP93" s="25"/>
      <c r="BQ93" s="25">
        <f t="shared" si="601"/>
        <v>0</v>
      </c>
      <c r="BR93" s="25"/>
      <c r="BS93" s="25">
        <f t="shared" si="602"/>
        <v>0</v>
      </c>
      <c r="BT93" s="25"/>
      <c r="BU93" s="25">
        <f t="shared" si="603"/>
        <v>0</v>
      </c>
      <c r="BV93" s="25"/>
      <c r="BW93" s="25">
        <f t="shared" si="604"/>
        <v>0</v>
      </c>
      <c r="BX93" s="25"/>
      <c r="BY93" s="25">
        <f t="shared" si="605"/>
        <v>0</v>
      </c>
      <c r="BZ93" s="25"/>
      <c r="CA93" s="25">
        <f t="shared" si="606"/>
        <v>0</v>
      </c>
      <c r="CB93" s="25"/>
      <c r="CC93" s="25">
        <f t="shared" si="607"/>
        <v>0</v>
      </c>
      <c r="CD93" s="25"/>
      <c r="CE93" s="25">
        <f t="shared" si="608"/>
        <v>0</v>
      </c>
      <c r="CF93" s="25"/>
      <c r="CG93" s="25">
        <f t="shared" si="609"/>
        <v>0</v>
      </c>
      <c r="CH93" s="25"/>
      <c r="CI93" s="25">
        <f t="shared" si="610"/>
        <v>0</v>
      </c>
      <c r="CJ93" s="25"/>
      <c r="CK93" s="25">
        <f t="shared" si="611"/>
        <v>0</v>
      </c>
      <c r="CL93" s="25"/>
      <c r="CM93" s="25">
        <f t="shared" si="612"/>
        <v>0</v>
      </c>
      <c r="CN93" s="25"/>
      <c r="CO93" s="25">
        <f t="shared" si="613"/>
        <v>0</v>
      </c>
      <c r="CP93" s="27"/>
      <c r="CQ93" s="25">
        <f t="shared" si="614"/>
        <v>0</v>
      </c>
      <c r="CR93" s="25"/>
      <c r="CS93" s="25">
        <f t="shared" si="615"/>
        <v>0</v>
      </c>
      <c r="CT93" s="25"/>
      <c r="CU93" s="25">
        <f t="shared" si="616"/>
        <v>0</v>
      </c>
      <c r="CV93" s="25"/>
      <c r="CW93" s="25">
        <f t="shared" si="617"/>
        <v>0</v>
      </c>
      <c r="CX93" s="25"/>
      <c r="CY93" s="25">
        <f t="shared" si="618"/>
        <v>0</v>
      </c>
      <c r="CZ93" s="25"/>
      <c r="DA93" s="25">
        <f t="shared" si="619"/>
        <v>0</v>
      </c>
      <c r="DB93" s="25"/>
      <c r="DC93" s="25">
        <f t="shared" si="620"/>
        <v>0</v>
      </c>
      <c r="DD93" s="25"/>
      <c r="DE93" s="25">
        <f t="shared" si="621"/>
        <v>0</v>
      </c>
      <c r="DF93" s="25"/>
      <c r="DG93" s="25">
        <f t="shared" si="622"/>
        <v>0</v>
      </c>
      <c r="DH93" s="25"/>
      <c r="DI93" s="25">
        <f t="shared" si="623"/>
        <v>0</v>
      </c>
      <c r="DJ93" s="25"/>
      <c r="DK93" s="25">
        <f t="shared" si="624"/>
        <v>0</v>
      </c>
      <c r="DL93" s="25"/>
      <c r="DM93" s="25">
        <f t="shared" si="625"/>
        <v>0</v>
      </c>
      <c r="DN93" s="27"/>
      <c r="DO93" s="25">
        <f t="shared" si="626"/>
        <v>0</v>
      </c>
      <c r="DP93" s="25"/>
      <c r="DQ93" s="25">
        <f t="shared" si="627"/>
        <v>0</v>
      </c>
      <c r="DR93" s="25"/>
      <c r="DS93" s="25">
        <f t="shared" si="628"/>
        <v>0</v>
      </c>
      <c r="DT93" s="28"/>
      <c r="DU93" s="25">
        <f t="shared" si="629"/>
        <v>0</v>
      </c>
      <c r="DV93" s="25"/>
      <c r="DW93" s="25">
        <f t="shared" si="630"/>
        <v>0</v>
      </c>
      <c r="DX93" s="25"/>
      <c r="DY93" s="29">
        <f t="shared" si="631"/>
        <v>0</v>
      </c>
      <c r="DZ93" s="25"/>
      <c r="EA93" s="25">
        <f t="shared" si="632"/>
        <v>0</v>
      </c>
      <c r="EB93" s="25"/>
      <c r="EC93" s="25">
        <f t="shared" si="633"/>
        <v>0</v>
      </c>
      <c r="ED93" s="25"/>
      <c r="EE93" s="25">
        <f t="shared" si="569"/>
        <v>0</v>
      </c>
      <c r="EF93" s="27"/>
      <c r="EG93" s="25">
        <f t="shared" si="570"/>
        <v>0</v>
      </c>
      <c r="EH93" s="30">
        <f t="shared" si="571"/>
        <v>240</v>
      </c>
      <c r="EI93" s="30">
        <f t="shared" si="571"/>
        <v>19479264</v>
      </c>
    </row>
    <row r="94" spans="1:139" ht="60" x14ac:dyDescent="0.25">
      <c r="A94" s="17"/>
      <c r="B94" s="18">
        <v>59</v>
      </c>
      <c r="C94" s="19" t="s">
        <v>230</v>
      </c>
      <c r="D94" s="20">
        <v>11480</v>
      </c>
      <c r="E94" s="21">
        <v>7.06</v>
      </c>
      <c r="F94" s="39">
        <v>1</v>
      </c>
      <c r="G94" s="23"/>
      <c r="H94" s="20">
        <v>1.4</v>
      </c>
      <c r="I94" s="20">
        <v>1.68</v>
      </c>
      <c r="J94" s="20">
        <v>2.23</v>
      </c>
      <c r="K94" s="24">
        <v>2.57</v>
      </c>
      <c r="L94" s="25"/>
      <c r="M94" s="25">
        <f t="shared" si="634"/>
        <v>0</v>
      </c>
      <c r="N94" s="26"/>
      <c r="O94" s="25">
        <f t="shared" si="575"/>
        <v>0</v>
      </c>
      <c r="P94" s="27">
        <v>45</v>
      </c>
      <c r="Q94" s="25">
        <f t="shared" si="576"/>
        <v>5106074.3999999994</v>
      </c>
      <c r="R94" s="25"/>
      <c r="S94" s="25">
        <f t="shared" si="577"/>
        <v>0</v>
      </c>
      <c r="T94" s="25"/>
      <c r="U94" s="25">
        <f t="shared" si="578"/>
        <v>0</v>
      </c>
      <c r="V94" s="25"/>
      <c r="W94" s="25">
        <f t="shared" si="635"/>
        <v>0</v>
      </c>
      <c r="X94" s="25"/>
      <c r="Y94" s="25">
        <f t="shared" si="579"/>
        <v>0</v>
      </c>
      <c r="Z94" s="25"/>
      <c r="AA94" s="25">
        <f t="shared" si="580"/>
        <v>0</v>
      </c>
      <c r="AB94" s="25"/>
      <c r="AC94" s="25">
        <f t="shared" si="581"/>
        <v>0</v>
      </c>
      <c r="AD94" s="25"/>
      <c r="AE94" s="25">
        <f t="shared" si="582"/>
        <v>0</v>
      </c>
      <c r="AF94" s="25"/>
      <c r="AG94" s="25">
        <f t="shared" si="583"/>
        <v>0</v>
      </c>
      <c r="AH94" s="25"/>
      <c r="AI94" s="25">
        <f t="shared" si="584"/>
        <v>0</v>
      </c>
      <c r="AJ94" s="25"/>
      <c r="AK94" s="25">
        <f t="shared" si="585"/>
        <v>0</v>
      </c>
      <c r="AL94" s="25"/>
      <c r="AM94" s="25">
        <f t="shared" si="586"/>
        <v>0</v>
      </c>
      <c r="AN94" s="25"/>
      <c r="AO94" s="25">
        <f t="shared" si="587"/>
        <v>0</v>
      </c>
      <c r="AP94" s="25"/>
      <c r="AQ94" s="25">
        <f t="shared" si="588"/>
        <v>0</v>
      </c>
      <c r="AR94" s="25"/>
      <c r="AS94" s="25">
        <f t="shared" si="589"/>
        <v>0</v>
      </c>
      <c r="AT94" s="25"/>
      <c r="AU94" s="25">
        <f t="shared" si="590"/>
        <v>0</v>
      </c>
      <c r="AV94" s="25"/>
      <c r="AW94" s="25">
        <f t="shared" si="591"/>
        <v>0</v>
      </c>
      <c r="AX94" s="25"/>
      <c r="AY94" s="25">
        <f t="shared" si="592"/>
        <v>0</v>
      </c>
      <c r="AZ94" s="25"/>
      <c r="BA94" s="25">
        <f t="shared" si="593"/>
        <v>0</v>
      </c>
      <c r="BB94" s="25"/>
      <c r="BC94" s="25">
        <f t="shared" si="594"/>
        <v>0</v>
      </c>
      <c r="BD94" s="25"/>
      <c r="BE94" s="25">
        <f t="shared" si="595"/>
        <v>0</v>
      </c>
      <c r="BF94" s="25"/>
      <c r="BG94" s="25">
        <f t="shared" si="596"/>
        <v>0</v>
      </c>
      <c r="BH94" s="25"/>
      <c r="BI94" s="25">
        <f t="shared" si="597"/>
        <v>0</v>
      </c>
      <c r="BJ94" s="25"/>
      <c r="BK94" s="25">
        <f t="shared" si="598"/>
        <v>0</v>
      </c>
      <c r="BL94" s="25"/>
      <c r="BM94" s="25">
        <f t="shared" si="599"/>
        <v>0</v>
      </c>
      <c r="BN94" s="25"/>
      <c r="BO94" s="25">
        <f t="shared" si="600"/>
        <v>0</v>
      </c>
      <c r="BP94" s="25"/>
      <c r="BQ94" s="25">
        <f t="shared" si="601"/>
        <v>0</v>
      </c>
      <c r="BR94" s="25"/>
      <c r="BS94" s="25">
        <f t="shared" si="602"/>
        <v>0</v>
      </c>
      <c r="BT94" s="25"/>
      <c r="BU94" s="25">
        <f t="shared" si="603"/>
        <v>0</v>
      </c>
      <c r="BV94" s="25"/>
      <c r="BW94" s="25">
        <f t="shared" si="604"/>
        <v>0</v>
      </c>
      <c r="BX94" s="25"/>
      <c r="BY94" s="25">
        <f t="shared" si="605"/>
        <v>0</v>
      </c>
      <c r="BZ94" s="25"/>
      <c r="CA94" s="25">
        <f t="shared" si="606"/>
        <v>0</v>
      </c>
      <c r="CB94" s="25"/>
      <c r="CC94" s="25">
        <f t="shared" si="607"/>
        <v>0</v>
      </c>
      <c r="CD94" s="25"/>
      <c r="CE94" s="25">
        <f t="shared" si="608"/>
        <v>0</v>
      </c>
      <c r="CF94" s="25"/>
      <c r="CG94" s="25">
        <f t="shared" si="609"/>
        <v>0</v>
      </c>
      <c r="CH94" s="25"/>
      <c r="CI94" s="25">
        <f t="shared" si="610"/>
        <v>0</v>
      </c>
      <c r="CJ94" s="25"/>
      <c r="CK94" s="25">
        <f t="shared" si="611"/>
        <v>0</v>
      </c>
      <c r="CL94" s="25"/>
      <c r="CM94" s="25">
        <f t="shared" si="612"/>
        <v>0</v>
      </c>
      <c r="CN94" s="25"/>
      <c r="CO94" s="25">
        <f t="shared" si="613"/>
        <v>0</v>
      </c>
      <c r="CP94" s="27"/>
      <c r="CQ94" s="25">
        <f t="shared" si="614"/>
        <v>0</v>
      </c>
      <c r="CR94" s="25"/>
      <c r="CS94" s="25">
        <f t="shared" si="615"/>
        <v>0</v>
      </c>
      <c r="CT94" s="25"/>
      <c r="CU94" s="25">
        <f t="shared" si="616"/>
        <v>0</v>
      </c>
      <c r="CV94" s="25"/>
      <c r="CW94" s="25">
        <f t="shared" si="617"/>
        <v>0</v>
      </c>
      <c r="CX94" s="25"/>
      <c r="CY94" s="25">
        <f t="shared" si="618"/>
        <v>0</v>
      </c>
      <c r="CZ94" s="25"/>
      <c r="DA94" s="25">
        <f t="shared" si="619"/>
        <v>0</v>
      </c>
      <c r="DB94" s="25"/>
      <c r="DC94" s="25">
        <f t="shared" si="620"/>
        <v>0</v>
      </c>
      <c r="DD94" s="25"/>
      <c r="DE94" s="25">
        <f t="shared" si="621"/>
        <v>0</v>
      </c>
      <c r="DF94" s="25"/>
      <c r="DG94" s="25">
        <f t="shared" si="622"/>
        <v>0</v>
      </c>
      <c r="DH94" s="25"/>
      <c r="DI94" s="25">
        <f t="shared" si="623"/>
        <v>0</v>
      </c>
      <c r="DJ94" s="25"/>
      <c r="DK94" s="25">
        <f t="shared" si="624"/>
        <v>0</v>
      </c>
      <c r="DL94" s="25"/>
      <c r="DM94" s="25">
        <f t="shared" si="625"/>
        <v>0</v>
      </c>
      <c r="DN94" s="27"/>
      <c r="DO94" s="25">
        <f t="shared" si="626"/>
        <v>0</v>
      </c>
      <c r="DP94" s="25"/>
      <c r="DQ94" s="25">
        <f t="shared" si="627"/>
        <v>0</v>
      </c>
      <c r="DR94" s="25"/>
      <c r="DS94" s="25">
        <f t="shared" si="628"/>
        <v>0</v>
      </c>
      <c r="DT94" s="28"/>
      <c r="DU94" s="25">
        <f t="shared" si="629"/>
        <v>0</v>
      </c>
      <c r="DV94" s="25"/>
      <c r="DW94" s="25">
        <f t="shared" si="630"/>
        <v>0</v>
      </c>
      <c r="DX94" s="25"/>
      <c r="DY94" s="29">
        <f t="shared" si="631"/>
        <v>0</v>
      </c>
      <c r="DZ94" s="25"/>
      <c r="EA94" s="25">
        <f t="shared" si="632"/>
        <v>0</v>
      </c>
      <c r="EB94" s="25"/>
      <c r="EC94" s="25">
        <f t="shared" si="633"/>
        <v>0</v>
      </c>
      <c r="ED94" s="25"/>
      <c r="EE94" s="25">
        <f t="shared" si="569"/>
        <v>0</v>
      </c>
      <c r="EF94" s="27"/>
      <c r="EG94" s="25">
        <f t="shared" si="570"/>
        <v>0</v>
      </c>
      <c r="EH94" s="30">
        <f t="shared" si="571"/>
        <v>45</v>
      </c>
      <c r="EI94" s="30">
        <f t="shared" si="571"/>
        <v>5106074.3999999994</v>
      </c>
    </row>
    <row r="95" spans="1:139" s="44" customFormat="1" ht="60" x14ac:dyDescent="0.25">
      <c r="A95" s="17"/>
      <c r="B95" s="18">
        <v>60</v>
      </c>
      <c r="C95" s="19" t="s">
        <v>231</v>
      </c>
      <c r="D95" s="20">
        <v>11480</v>
      </c>
      <c r="E95" s="21">
        <v>8.92</v>
      </c>
      <c r="F95" s="39">
        <v>1</v>
      </c>
      <c r="G95" s="23"/>
      <c r="H95" s="20">
        <v>1.4</v>
      </c>
      <c r="I95" s="20">
        <v>1.68</v>
      </c>
      <c r="J95" s="20">
        <v>2.23</v>
      </c>
      <c r="K95" s="24">
        <v>2.57</v>
      </c>
      <c r="L95" s="25"/>
      <c r="M95" s="25">
        <f t="shared" si="634"/>
        <v>0</v>
      </c>
      <c r="N95" s="26"/>
      <c r="O95" s="25">
        <f t="shared" si="575"/>
        <v>0</v>
      </c>
      <c r="P95" s="27">
        <v>40</v>
      </c>
      <c r="Q95" s="25">
        <f t="shared" si="576"/>
        <v>5734489.5999999996</v>
      </c>
      <c r="R95" s="25"/>
      <c r="S95" s="25">
        <f t="shared" si="577"/>
        <v>0</v>
      </c>
      <c r="T95" s="25"/>
      <c r="U95" s="25">
        <f t="shared" si="578"/>
        <v>0</v>
      </c>
      <c r="V95" s="25"/>
      <c r="W95" s="25">
        <f t="shared" si="635"/>
        <v>0</v>
      </c>
      <c r="X95" s="25"/>
      <c r="Y95" s="25">
        <f t="shared" si="579"/>
        <v>0</v>
      </c>
      <c r="Z95" s="25"/>
      <c r="AA95" s="25">
        <f t="shared" si="580"/>
        <v>0</v>
      </c>
      <c r="AB95" s="25"/>
      <c r="AC95" s="25">
        <f t="shared" si="581"/>
        <v>0</v>
      </c>
      <c r="AD95" s="25"/>
      <c r="AE95" s="25">
        <f t="shared" si="582"/>
        <v>0</v>
      </c>
      <c r="AF95" s="25"/>
      <c r="AG95" s="25">
        <f t="shared" si="583"/>
        <v>0</v>
      </c>
      <c r="AH95" s="25"/>
      <c r="AI95" s="25">
        <f t="shared" si="584"/>
        <v>0</v>
      </c>
      <c r="AJ95" s="25"/>
      <c r="AK95" s="25">
        <f t="shared" si="585"/>
        <v>0</v>
      </c>
      <c r="AL95" s="42"/>
      <c r="AM95" s="25">
        <f t="shared" si="586"/>
        <v>0</v>
      </c>
      <c r="AN95" s="25"/>
      <c r="AO95" s="25">
        <f t="shared" si="587"/>
        <v>0</v>
      </c>
      <c r="AP95" s="25"/>
      <c r="AQ95" s="25">
        <f t="shared" si="588"/>
        <v>0</v>
      </c>
      <c r="AR95" s="25"/>
      <c r="AS95" s="25">
        <f t="shared" si="589"/>
        <v>0</v>
      </c>
      <c r="AT95" s="25"/>
      <c r="AU95" s="25">
        <f t="shared" si="590"/>
        <v>0</v>
      </c>
      <c r="AV95" s="25"/>
      <c r="AW95" s="25">
        <f t="shared" si="591"/>
        <v>0</v>
      </c>
      <c r="AX95" s="25"/>
      <c r="AY95" s="25">
        <f t="shared" si="592"/>
        <v>0</v>
      </c>
      <c r="AZ95" s="25"/>
      <c r="BA95" s="25">
        <f t="shared" si="593"/>
        <v>0</v>
      </c>
      <c r="BB95" s="25"/>
      <c r="BC95" s="25">
        <f t="shared" si="594"/>
        <v>0</v>
      </c>
      <c r="BD95" s="25"/>
      <c r="BE95" s="25">
        <f t="shared" si="595"/>
        <v>0</v>
      </c>
      <c r="BF95" s="25"/>
      <c r="BG95" s="25">
        <f t="shared" si="596"/>
        <v>0</v>
      </c>
      <c r="BH95" s="25"/>
      <c r="BI95" s="25">
        <f t="shared" si="597"/>
        <v>0</v>
      </c>
      <c r="BJ95" s="25"/>
      <c r="BK95" s="25">
        <f t="shared" si="598"/>
        <v>0</v>
      </c>
      <c r="BL95" s="25"/>
      <c r="BM95" s="25">
        <f t="shared" si="599"/>
        <v>0</v>
      </c>
      <c r="BN95" s="25"/>
      <c r="BO95" s="25">
        <f t="shared" si="600"/>
        <v>0</v>
      </c>
      <c r="BP95" s="25"/>
      <c r="BQ95" s="25">
        <f t="shared" si="601"/>
        <v>0</v>
      </c>
      <c r="BR95" s="25"/>
      <c r="BS95" s="25">
        <f t="shared" si="602"/>
        <v>0</v>
      </c>
      <c r="BT95" s="25"/>
      <c r="BU95" s="25">
        <f t="shared" si="603"/>
        <v>0</v>
      </c>
      <c r="BV95" s="25"/>
      <c r="BW95" s="25">
        <f t="shared" si="604"/>
        <v>0</v>
      </c>
      <c r="BX95" s="25"/>
      <c r="BY95" s="25">
        <f t="shared" si="605"/>
        <v>0</v>
      </c>
      <c r="BZ95" s="25"/>
      <c r="CA95" s="25">
        <f t="shared" si="606"/>
        <v>0</v>
      </c>
      <c r="CB95" s="25"/>
      <c r="CC95" s="25">
        <f t="shared" si="607"/>
        <v>0</v>
      </c>
      <c r="CD95" s="25"/>
      <c r="CE95" s="25">
        <f t="shared" si="608"/>
        <v>0</v>
      </c>
      <c r="CF95" s="25"/>
      <c r="CG95" s="25">
        <f t="shared" si="609"/>
        <v>0</v>
      </c>
      <c r="CH95" s="25"/>
      <c r="CI95" s="25">
        <f t="shared" si="610"/>
        <v>0</v>
      </c>
      <c r="CJ95" s="25"/>
      <c r="CK95" s="25">
        <f t="shared" si="611"/>
        <v>0</v>
      </c>
      <c r="CL95" s="25"/>
      <c r="CM95" s="25">
        <f t="shared" si="612"/>
        <v>0</v>
      </c>
      <c r="CN95" s="25"/>
      <c r="CO95" s="25">
        <f t="shared" si="613"/>
        <v>0</v>
      </c>
      <c r="CP95" s="27"/>
      <c r="CQ95" s="25">
        <f t="shared" si="614"/>
        <v>0</v>
      </c>
      <c r="CR95" s="25"/>
      <c r="CS95" s="25">
        <f t="shared" si="615"/>
        <v>0</v>
      </c>
      <c r="CT95" s="25"/>
      <c r="CU95" s="25">
        <f t="shared" si="616"/>
        <v>0</v>
      </c>
      <c r="CV95" s="25"/>
      <c r="CW95" s="25">
        <f t="shared" si="617"/>
        <v>0</v>
      </c>
      <c r="CX95" s="25"/>
      <c r="CY95" s="25">
        <f t="shared" si="618"/>
        <v>0</v>
      </c>
      <c r="CZ95" s="25"/>
      <c r="DA95" s="25">
        <f t="shared" si="619"/>
        <v>0</v>
      </c>
      <c r="DB95" s="25"/>
      <c r="DC95" s="25">
        <f t="shared" si="620"/>
        <v>0</v>
      </c>
      <c r="DD95" s="25"/>
      <c r="DE95" s="25">
        <f t="shared" si="621"/>
        <v>0</v>
      </c>
      <c r="DF95" s="25"/>
      <c r="DG95" s="25">
        <f t="shared" si="622"/>
        <v>0</v>
      </c>
      <c r="DH95" s="25"/>
      <c r="DI95" s="25">
        <f t="shared" si="623"/>
        <v>0</v>
      </c>
      <c r="DJ95" s="25"/>
      <c r="DK95" s="25">
        <f t="shared" si="624"/>
        <v>0</v>
      </c>
      <c r="DL95" s="25"/>
      <c r="DM95" s="25">
        <f t="shared" si="625"/>
        <v>0</v>
      </c>
      <c r="DN95" s="27"/>
      <c r="DO95" s="25">
        <f t="shared" si="626"/>
        <v>0</v>
      </c>
      <c r="DP95" s="25"/>
      <c r="DQ95" s="25">
        <f t="shared" si="627"/>
        <v>0</v>
      </c>
      <c r="DR95" s="25"/>
      <c r="DS95" s="25">
        <f t="shared" si="628"/>
        <v>0</v>
      </c>
      <c r="DT95" s="28"/>
      <c r="DU95" s="25">
        <f t="shared" si="629"/>
        <v>0</v>
      </c>
      <c r="DV95" s="42"/>
      <c r="DW95" s="25">
        <f t="shared" si="630"/>
        <v>0</v>
      </c>
      <c r="DX95" s="25"/>
      <c r="DY95" s="29">
        <f t="shared" si="631"/>
        <v>0</v>
      </c>
      <c r="DZ95" s="25"/>
      <c r="EA95" s="25">
        <f t="shared" si="632"/>
        <v>0</v>
      </c>
      <c r="EB95" s="25"/>
      <c r="EC95" s="25">
        <f t="shared" si="633"/>
        <v>0</v>
      </c>
      <c r="ED95" s="25"/>
      <c r="EE95" s="25">
        <f t="shared" si="569"/>
        <v>0</v>
      </c>
      <c r="EF95" s="27"/>
      <c r="EG95" s="25">
        <f t="shared" si="570"/>
        <v>0</v>
      </c>
      <c r="EH95" s="30">
        <f t="shared" si="571"/>
        <v>40</v>
      </c>
      <c r="EI95" s="30">
        <f t="shared" si="571"/>
        <v>5734489.5999999996</v>
      </c>
    </row>
    <row r="96" spans="1:139" s="47" customFormat="1" ht="60" x14ac:dyDescent="0.25">
      <c r="A96" s="17"/>
      <c r="B96" s="18">
        <v>61</v>
      </c>
      <c r="C96" s="19" t="s">
        <v>232</v>
      </c>
      <c r="D96" s="20">
        <v>11480</v>
      </c>
      <c r="E96" s="21">
        <v>18.440000000000001</v>
      </c>
      <c r="F96" s="39">
        <v>1</v>
      </c>
      <c r="G96" s="23"/>
      <c r="H96" s="20">
        <v>1.4</v>
      </c>
      <c r="I96" s="20">
        <v>1.68</v>
      </c>
      <c r="J96" s="20">
        <v>2.23</v>
      </c>
      <c r="K96" s="24">
        <v>2.57</v>
      </c>
      <c r="L96" s="25"/>
      <c r="M96" s="25">
        <f t="shared" si="634"/>
        <v>0</v>
      </c>
      <c r="N96" s="26"/>
      <c r="O96" s="25">
        <f t="shared" si="575"/>
        <v>0</v>
      </c>
      <c r="P96" s="27">
        <v>27</v>
      </c>
      <c r="Q96" s="25">
        <f t="shared" si="576"/>
        <v>8001927.3600000003</v>
      </c>
      <c r="R96" s="25"/>
      <c r="S96" s="25">
        <f t="shared" si="577"/>
        <v>0</v>
      </c>
      <c r="T96" s="25"/>
      <c r="U96" s="25">
        <f t="shared" si="578"/>
        <v>0</v>
      </c>
      <c r="V96" s="25"/>
      <c r="W96" s="25">
        <f t="shared" si="635"/>
        <v>0</v>
      </c>
      <c r="X96" s="25"/>
      <c r="Y96" s="25">
        <f t="shared" si="579"/>
        <v>0</v>
      </c>
      <c r="Z96" s="25"/>
      <c r="AA96" s="25">
        <f t="shared" si="580"/>
        <v>0</v>
      </c>
      <c r="AB96" s="25"/>
      <c r="AC96" s="25">
        <f t="shared" si="581"/>
        <v>0</v>
      </c>
      <c r="AD96" s="25"/>
      <c r="AE96" s="25">
        <f t="shared" si="582"/>
        <v>0</v>
      </c>
      <c r="AF96" s="25"/>
      <c r="AG96" s="25">
        <f t="shared" si="583"/>
        <v>0</v>
      </c>
      <c r="AH96" s="25"/>
      <c r="AI96" s="25">
        <f t="shared" si="584"/>
        <v>0</v>
      </c>
      <c r="AJ96" s="25"/>
      <c r="AK96" s="25">
        <f t="shared" si="585"/>
        <v>0</v>
      </c>
      <c r="AL96" s="25"/>
      <c r="AM96" s="25">
        <f t="shared" si="586"/>
        <v>0</v>
      </c>
      <c r="AN96" s="25"/>
      <c r="AO96" s="25">
        <f t="shared" si="587"/>
        <v>0</v>
      </c>
      <c r="AP96" s="25"/>
      <c r="AQ96" s="25">
        <f t="shared" si="588"/>
        <v>0</v>
      </c>
      <c r="AR96" s="25"/>
      <c r="AS96" s="25">
        <f t="shared" si="589"/>
        <v>0</v>
      </c>
      <c r="AT96" s="25"/>
      <c r="AU96" s="25">
        <f t="shared" si="590"/>
        <v>0</v>
      </c>
      <c r="AV96" s="25"/>
      <c r="AW96" s="25">
        <f t="shared" si="591"/>
        <v>0</v>
      </c>
      <c r="AX96" s="25"/>
      <c r="AY96" s="25">
        <f t="shared" si="592"/>
        <v>0</v>
      </c>
      <c r="AZ96" s="25"/>
      <c r="BA96" s="25">
        <f t="shared" si="593"/>
        <v>0</v>
      </c>
      <c r="BB96" s="25"/>
      <c r="BC96" s="25">
        <f t="shared" si="594"/>
        <v>0</v>
      </c>
      <c r="BD96" s="25"/>
      <c r="BE96" s="25">
        <f t="shared" si="595"/>
        <v>0</v>
      </c>
      <c r="BF96" s="25"/>
      <c r="BG96" s="25">
        <f t="shared" si="596"/>
        <v>0</v>
      </c>
      <c r="BH96" s="25"/>
      <c r="BI96" s="25">
        <f t="shared" si="597"/>
        <v>0</v>
      </c>
      <c r="BJ96" s="25"/>
      <c r="BK96" s="25">
        <f t="shared" si="598"/>
        <v>0</v>
      </c>
      <c r="BL96" s="25"/>
      <c r="BM96" s="25">
        <f t="shared" si="599"/>
        <v>0</v>
      </c>
      <c r="BN96" s="25"/>
      <c r="BO96" s="25">
        <f t="shared" si="600"/>
        <v>0</v>
      </c>
      <c r="BP96" s="25"/>
      <c r="BQ96" s="25">
        <f t="shared" si="601"/>
        <v>0</v>
      </c>
      <c r="BR96" s="25"/>
      <c r="BS96" s="25">
        <f t="shared" si="602"/>
        <v>0</v>
      </c>
      <c r="BT96" s="25"/>
      <c r="BU96" s="25">
        <f t="shared" si="603"/>
        <v>0</v>
      </c>
      <c r="BV96" s="25"/>
      <c r="BW96" s="25">
        <f t="shared" si="604"/>
        <v>0</v>
      </c>
      <c r="BX96" s="25"/>
      <c r="BY96" s="25">
        <f t="shared" si="605"/>
        <v>0</v>
      </c>
      <c r="BZ96" s="25"/>
      <c r="CA96" s="25">
        <f t="shared" si="606"/>
        <v>0</v>
      </c>
      <c r="CB96" s="25"/>
      <c r="CC96" s="25">
        <f t="shared" si="607"/>
        <v>0</v>
      </c>
      <c r="CD96" s="25"/>
      <c r="CE96" s="25">
        <f t="shared" si="608"/>
        <v>0</v>
      </c>
      <c r="CF96" s="25"/>
      <c r="CG96" s="25">
        <f t="shared" si="609"/>
        <v>0</v>
      </c>
      <c r="CH96" s="25"/>
      <c r="CI96" s="25">
        <f t="shared" si="610"/>
        <v>0</v>
      </c>
      <c r="CJ96" s="25"/>
      <c r="CK96" s="25">
        <f t="shared" si="611"/>
        <v>0</v>
      </c>
      <c r="CL96" s="25"/>
      <c r="CM96" s="25">
        <f t="shared" si="612"/>
        <v>0</v>
      </c>
      <c r="CN96" s="25"/>
      <c r="CO96" s="25">
        <f t="shared" si="613"/>
        <v>0</v>
      </c>
      <c r="CP96" s="27"/>
      <c r="CQ96" s="25">
        <f t="shared" si="614"/>
        <v>0</v>
      </c>
      <c r="CR96" s="25"/>
      <c r="CS96" s="25">
        <f t="shared" si="615"/>
        <v>0</v>
      </c>
      <c r="CT96" s="25"/>
      <c r="CU96" s="25">
        <f t="shared" si="616"/>
        <v>0</v>
      </c>
      <c r="CV96" s="25"/>
      <c r="CW96" s="25">
        <f t="shared" si="617"/>
        <v>0</v>
      </c>
      <c r="CX96" s="25"/>
      <c r="CY96" s="25">
        <f t="shared" si="618"/>
        <v>0</v>
      </c>
      <c r="CZ96" s="25"/>
      <c r="DA96" s="25">
        <f t="shared" si="619"/>
        <v>0</v>
      </c>
      <c r="DB96" s="25"/>
      <c r="DC96" s="25">
        <f t="shared" si="620"/>
        <v>0</v>
      </c>
      <c r="DD96" s="25"/>
      <c r="DE96" s="25">
        <f t="shared" si="621"/>
        <v>0</v>
      </c>
      <c r="DF96" s="25"/>
      <c r="DG96" s="25">
        <f t="shared" si="622"/>
        <v>0</v>
      </c>
      <c r="DH96" s="25"/>
      <c r="DI96" s="25">
        <f t="shared" si="623"/>
        <v>0</v>
      </c>
      <c r="DJ96" s="25"/>
      <c r="DK96" s="25">
        <f t="shared" si="624"/>
        <v>0</v>
      </c>
      <c r="DL96" s="25"/>
      <c r="DM96" s="25">
        <f t="shared" si="625"/>
        <v>0</v>
      </c>
      <c r="DN96" s="27"/>
      <c r="DO96" s="25">
        <f t="shared" si="626"/>
        <v>0</v>
      </c>
      <c r="DP96" s="25"/>
      <c r="DQ96" s="25">
        <f t="shared" si="627"/>
        <v>0</v>
      </c>
      <c r="DR96" s="25"/>
      <c r="DS96" s="25">
        <f t="shared" si="628"/>
        <v>0</v>
      </c>
      <c r="DT96" s="28"/>
      <c r="DU96" s="25">
        <f t="shared" si="629"/>
        <v>0</v>
      </c>
      <c r="DV96" s="25"/>
      <c r="DW96" s="25">
        <f t="shared" si="630"/>
        <v>0</v>
      </c>
      <c r="DX96" s="25"/>
      <c r="DY96" s="29">
        <f t="shared" si="631"/>
        <v>0</v>
      </c>
      <c r="DZ96" s="25"/>
      <c r="EA96" s="25">
        <f t="shared" si="632"/>
        <v>0</v>
      </c>
      <c r="EB96" s="25"/>
      <c r="EC96" s="25">
        <f t="shared" si="633"/>
        <v>0</v>
      </c>
      <c r="ED96" s="25"/>
      <c r="EE96" s="25">
        <f t="shared" si="569"/>
        <v>0</v>
      </c>
      <c r="EF96" s="27"/>
      <c r="EG96" s="25">
        <f t="shared" si="570"/>
        <v>0</v>
      </c>
      <c r="EH96" s="30">
        <f t="shared" si="571"/>
        <v>27</v>
      </c>
      <c r="EI96" s="30">
        <f t="shared" si="571"/>
        <v>8001927.3600000003</v>
      </c>
    </row>
    <row r="97" spans="1:139" ht="45" x14ac:dyDescent="0.25">
      <c r="A97" s="17"/>
      <c r="B97" s="18">
        <v>62</v>
      </c>
      <c r="C97" s="32" t="s">
        <v>233</v>
      </c>
      <c r="D97" s="20">
        <v>11480</v>
      </c>
      <c r="E97" s="21">
        <v>3.73</v>
      </c>
      <c r="F97" s="39">
        <v>1</v>
      </c>
      <c r="G97" s="23"/>
      <c r="H97" s="20">
        <v>1.4</v>
      </c>
      <c r="I97" s="20">
        <v>1.68</v>
      </c>
      <c r="J97" s="20">
        <v>2.23</v>
      </c>
      <c r="K97" s="24">
        <v>2.57</v>
      </c>
      <c r="L97" s="25"/>
      <c r="M97" s="25">
        <f t="shared" si="634"/>
        <v>0</v>
      </c>
      <c r="N97" s="26"/>
      <c r="O97" s="25">
        <f t="shared" si="575"/>
        <v>0</v>
      </c>
      <c r="P97" s="27"/>
      <c r="Q97" s="25">
        <f t="shared" si="576"/>
        <v>0</v>
      </c>
      <c r="R97" s="25"/>
      <c r="S97" s="25">
        <f t="shared" si="577"/>
        <v>0</v>
      </c>
      <c r="T97" s="25"/>
      <c r="U97" s="25">
        <f t="shared" si="578"/>
        <v>0</v>
      </c>
      <c r="V97" s="25"/>
      <c r="W97" s="25">
        <f t="shared" si="635"/>
        <v>0</v>
      </c>
      <c r="X97" s="25"/>
      <c r="Y97" s="25">
        <f t="shared" si="579"/>
        <v>0</v>
      </c>
      <c r="Z97" s="25"/>
      <c r="AA97" s="25">
        <f t="shared" si="580"/>
        <v>0</v>
      </c>
      <c r="AB97" s="25"/>
      <c r="AC97" s="25">
        <f t="shared" si="581"/>
        <v>0</v>
      </c>
      <c r="AD97" s="25"/>
      <c r="AE97" s="25">
        <f t="shared" si="582"/>
        <v>0</v>
      </c>
      <c r="AF97" s="25"/>
      <c r="AG97" s="25">
        <f t="shared" si="583"/>
        <v>0</v>
      </c>
      <c r="AH97" s="25"/>
      <c r="AI97" s="25">
        <f t="shared" si="584"/>
        <v>0</v>
      </c>
      <c r="AJ97" s="25"/>
      <c r="AK97" s="25">
        <f t="shared" si="585"/>
        <v>0</v>
      </c>
      <c r="AL97" s="42"/>
      <c r="AM97" s="25">
        <f t="shared" si="586"/>
        <v>0</v>
      </c>
      <c r="AN97" s="25"/>
      <c r="AO97" s="25">
        <f t="shared" si="587"/>
        <v>0</v>
      </c>
      <c r="AP97" s="25"/>
      <c r="AQ97" s="25">
        <f t="shared" si="588"/>
        <v>0</v>
      </c>
      <c r="AR97" s="25"/>
      <c r="AS97" s="25">
        <f t="shared" si="589"/>
        <v>0</v>
      </c>
      <c r="AT97" s="25"/>
      <c r="AU97" s="25">
        <f t="shared" si="590"/>
        <v>0</v>
      </c>
      <c r="AV97" s="25"/>
      <c r="AW97" s="25">
        <f t="shared" si="591"/>
        <v>0</v>
      </c>
      <c r="AX97" s="25"/>
      <c r="AY97" s="25">
        <f t="shared" si="592"/>
        <v>0</v>
      </c>
      <c r="AZ97" s="25"/>
      <c r="BA97" s="25">
        <f t="shared" si="593"/>
        <v>0</v>
      </c>
      <c r="BB97" s="25"/>
      <c r="BC97" s="25">
        <f t="shared" si="594"/>
        <v>0</v>
      </c>
      <c r="BD97" s="25"/>
      <c r="BE97" s="25">
        <f t="shared" si="595"/>
        <v>0</v>
      </c>
      <c r="BF97" s="25"/>
      <c r="BG97" s="25">
        <f t="shared" si="596"/>
        <v>0</v>
      </c>
      <c r="BH97" s="25"/>
      <c r="BI97" s="25">
        <f t="shared" si="597"/>
        <v>0</v>
      </c>
      <c r="BJ97" s="25"/>
      <c r="BK97" s="25">
        <f t="shared" si="598"/>
        <v>0</v>
      </c>
      <c r="BL97" s="25"/>
      <c r="BM97" s="25">
        <f t="shared" si="599"/>
        <v>0</v>
      </c>
      <c r="BN97" s="25"/>
      <c r="BO97" s="25">
        <f t="shared" si="600"/>
        <v>0</v>
      </c>
      <c r="BP97" s="25"/>
      <c r="BQ97" s="25">
        <f t="shared" si="601"/>
        <v>0</v>
      </c>
      <c r="BR97" s="25"/>
      <c r="BS97" s="25">
        <f t="shared" si="602"/>
        <v>0</v>
      </c>
      <c r="BT97" s="25"/>
      <c r="BU97" s="25">
        <f t="shared" si="603"/>
        <v>0</v>
      </c>
      <c r="BV97" s="25"/>
      <c r="BW97" s="25">
        <f t="shared" si="604"/>
        <v>0</v>
      </c>
      <c r="BX97" s="25"/>
      <c r="BY97" s="25">
        <f t="shared" si="605"/>
        <v>0</v>
      </c>
      <c r="BZ97" s="25"/>
      <c r="CA97" s="25">
        <f t="shared" si="606"/>
        <v>0</v>
      </c>
      <c r="CB97" s="25"/>
      <c r="CC97" s="25">
        <f t="shared" si="607"/>
        <v>0</v>
      </c>
      <c r="CD97" s="25"/>
      <c r="CE97" s="25">
        <f t="shared" si="608"/>
        <v>0</v>
      </c>
      <c r="CF97" s="25"/>
      <c r="CG97" s="25">
        <f t="shared" si="609"/>
        <v>0</v>
      </c>
      <c r="CH97" s="25"/>
      <c r="CI97" s="25">
        <f t="shared" si="610"/>
        <v>0</v>
      </c>
      <c r="CJ97" s="25"/>
      <c r="CK97" s="25">
        <f t="shared" si="611"/>
        <v>0</v>
      </c>
      <c r="CL97" s="25"/>
      <c r="CM97" s="25">
        <f t="shared" si="612"/>
        <v>0</v>
      </c>
      <c r="CN97" s="25"/>
      <c r="CO97" s="25">
        <f t="shared" si="613"/>
        <v>0</v>
      </c>
      <c r="CP97" s="27"/>
      <c r="CQ97" s="25">
        <f t="shared" si="614"/>
        <v>0</v>
      </c>
      <c r="CR97" s="25"/>
      <c r="CS97" s="25">
        <f t="shared" si="615"/>
        <v>0</v>
      </c>
      <c r="CT97" s="25"/>
      <c r="CU97" s="25">
        <f t="shared" si="616"/>
        <v>0</v>
      </c>
      <c r="CV97" s="25"/>
      <c r="CW97" s="25">
        <f t="shared" si="617"/>
        <v>0</v>
      </c>
      <c r="CX97" s="25"/>
      <c r="CY97" s="25">
        <f t="shared" si="618"/>
        <v>0</v>
      </c>
      <c r="CZ97" s="25"/>
      <c r="DA97" s="25">
        <f t="shared" si="619"/>
        <v>0</v>
      </c>
      <c r="DB97" s="25"/>
      <c r="DC97" s="25">
        <f t="shared" si="620"/>
        <v>0</v>
      </c>
      <c r="DD97" s="25"/>
      <c r="DE97" s="25">
        <f t="shared" si="621"/>
        <v>0</v>
      </c>
      <c r="DF97" s="25"/>
      <c r="DG97" s="25">
        <f t="shared" si="622"/>
        <v>0</v>
      </c>
      <c r="DH97" s="25"/>
      <c r="DI97" s="25">
        <f t="shared" si="623"/>
        <v>0</v>
      </c>
      <c r="DJ97" s="25"/>
      <c r="DK97" s="25">
        <f t="shared" si="624"/>
        <v>0</v>
      </c>
      <c r="DL97" s="25"/>
      <c r="DM97" s="25">
        <f t="shared" si="625"/>
        <v>0</v>
      </c>
      <c r="DN97" s="27"/>
      <c r="DO97" s="25">
        <f t="shared" si="626"/>
        <v>0</v>
      </c>
      <c r="DP97" s="25"/>
      <c r="DQ97" s="25">
        <f t="shared" si="627"/>
        <v>0</v>
      </c>
      <c r="DR97" s="25"/>
      <c r="DS97" s="25">
        <f t="shared" si="628"/>
        <v>0</v>
      </c>
      <c r="DT97" s="28"/>
      <c r="DU97" s="25">
        <f t="shared" si="629"/>
        <v>0</v>
      </c>
      <c r="DV97" s="25"/>
      <c r="DW97" s="25">
        <f t="shared" si="630"/>
        <v>0</v>
      </c>
      <c r="DX97" s="25"/>
      <c r="DY97" s="29">
        <f t="shared" si="631"/>
        <v>0</v>
      </c>
      <c r="DZ97" s="25"/>
      <c r="EA97" s="25">
        <f t="shared" si="632"/>
        <v>0</v>
      </c>
      <c r="EB97" s="25"/>
      <c r="EC97" s="25">
        <f t="shared" si="633"/>
        <v>0</v>
      </c>
      <c r="ED97" s="25"/>
      <c r="EE97" s="25">
        <f t="shared" si="569"/>
        <v>0</v>
      </c>
      <c r="EF97" s="27"/>
      <c r="EG97" s="25">
        <f t="shared" si="570"/>
        <v>0</v>
      </c>
      <c r="EH97" s="30">
        <f t="shared" si="571"/>
        <v>0</v>
      </c>
      <c r="EI97" s="30">
        <f t="shared" si="571"/>
        <v>0</v>
      </c>
    </row>
    <row r="98" spans="1:139" ht="75" x14ac:dyDescent="0.25">
      <c r="A98" s="17"/>
      <c r="B98" s="18">
        <v>63</v>
      </c>
      <c r="C98" s="19" t="s">
        <v>234</v>
      </c>
      <c r="D98" s="20">
        <v>11480</v>
      </c>
      <c r="E98" s="39">
        <v>14.41</v>
      </c>
      <c r="F98" s="39">
        <v>1</v>
      </c>
      <c r="G98" s="23"/>
      <c r="H98" s="20">
        <v>1.4</v>
      </c>
      <c r="I98" s="20">
        <v>1.68</v>
      </c>
      <c r="J98" s="20">
        <v>2.23</v>
      </c>
      <c r="K98" s="24">
        <v>2.57</v>
      </c>
      <c r="L98" s="25">
        <v>15</v>
      </c>
      <c r="M98" s="25">
        <f t="shared" si="634"/>
        <v>3473962.8</v>
      </c>
      <c r="N98" s="26"/>
      <c r="O98" s="25">
        <f t="shared" si="575"/>
        <v>0</v>
      </c>
      <c r="P98" s="27"/>
      <c r="Q98" s="25">
        <f t="shared" si="576"/>
        <v>0</v>
      </c>
      <c r="R98" s="25"/>
      <c r="S98" s="25">
        <f t="shared" si="577"/>
        <v>0</v>
      </c>
      <c r="T98" s="25"/>
      <c r="U98" s="25">
        <f t="shared" si="578"/>
        <v>0</v>
      </c>
      <c r="V98" s="25"/>
      <c r="W98" s="25">
        <f t="shared" si="635"/>
        <v>0</v>
      </c>
      <c r="X98" s="25"/>
      <c r="Y98" s="25">
        <f t="shared" si="579"/>
        <v>0</v>
      </c>
      <c r="Z98" s="25"/>
      <c r="AA98" s="25">
        <f t="shared" si="580"/>
        <v>0</v>
      </c>
      <c r="AB98" s="25"/>
      <c r="AC98" s="25">
        <f t="shared" si="581"/>
        <v>0</v>
      </c>
      <c r="AD98" s="25"/>
      <c r="AE98" s="25">
        <f t="shared" si="582"/>
        <v>0</v>
      </c>
      <c r="AF98" s="25"/>
      <c r="AG98" s="25">
        <f t="shared" si="583"/>
        <v>0</v>
      </c>
      <c r="AH98" s="25"/>
      <c r="AI98" s="25">
        <f t="shared" si="584"/>
        <v>0</v>
      </c>
      <c r="AJ98" s="25"/>
      <c r="AK98" s="25">
        <f t="shared" si="585"/>
        <v>0</v>
      </c>
      <c r="AL98" s="42"/>
      <c r="AM98" s="25">
        <f t="shared" si="586"/>
        <v>0</v>
      </c>
      <c r="AN98" s="25"/>
      <c r="AO98" s="25">
        <f t="shared" si="587"/>
        <v>0</v>
      </c>
      <c r="AP98" s="25"/>
      <c r="AQ98" s="25">
        <f t="shared" si="588"/>
        <v>0</v>
      </c>
      <c r="AR98" s="25"/>
      <c r="AS98" s="25">
        <f t="shared" si="589"/>
        <v>0</v>
      </c>
      <c r="AT98" s="25"/>
      <c r="AU98" s="25">
        <f t="shared" si="590"/>
        <v>0</v>
      </c>
      <c r="AV98" s="25"/>
      <c r="AW98" s="25">
        <f t="shared" si="591"/>
        <v>0</v>
      </c>
      <c r="AX98" s="25"/>
      <c r="AY98" s="25">
        <f t="shared" si="592"/>
        <v>0</v>
      </c>
      <c r="AZ98" s="25"/>
      <c r="BA98" s="25">
        <f t="shared" si="593"/>
        <v>0</v>
      </c>
      <c r="BB98" s="25"/>
      <c r="BC98" s="25">
        <f t="shared" si="594"/>
        <v>0</v>
      </c>
      <c r="BD98" s="25"/>
      <c r="BE98" s="25">
        <f t="shared" si="595"/>
        <v>0</v>
      </c>
      <c r="BF98" s="25"/>
      <c r="BG98" s="25">
        <f t="shared" si="596"/>
        <v>0</v>
      </c>
      <c r="BH98" s="25"/>
      <c r="BI98" s="25">
        <f t="shared" si="597"/>
        <v>0</v>
      </c>
      <c r="BJ98" s="25"/>
      <c r="BK98" s="25">
        <f t="shared" si="598"/>
        <v>0</v>
      </c>
      <c r="BL98" s="25"/>
      <c r="BM98" s="25">
        <f t="shared" si="599"/>
        <v>0</v>
      </c>
      <c r="BN98" s="25"/>
      <c r="BO98" s="25">
        <f t="shared" si="600"/>
        <v>0</v>
      </c>
      <c r="BP98" s="25"/>
      <c r="BQ98" s="25">
        <f t="shared" si="601"/>
        <v>0</v>
      </c>
      <c r="BR98" s="25"/>
      <c r="BS98" s="25">
        <f t="shared" si="602"/>
        <v>0</v>
      </c>
      <c r="BT98" s="25"/>
      <c r="BU98" s="25">
        <f t="shared" si="603"/>
        <v>0</v>
      </c>
      <c r="BV98" s="25"/>
      <c r="BW98" s="25">
        <f t="shared" si="604"/>
        <v>0</v>
      </c>
      <c r="BX98" s="25"/>
      <c r="BY98" s="25">
        <f t="shared" si="605"/>
        <v>0</v>
      </c>
      <c r="BZ98" s="25"/>
      <c r="CA98" s="25">
        <f t="shared" si="606"/>
        <v>0</v>
      </c>
      <c r="CB98" s="25"/>
      <c r="CC98" s="25">
        <f t="shared" si="607"/>
        <v>0</v>
      </c>
      <c r="CD98" s="25"/>
      <c r="CE98" s="25">
        <f t="shared" si="608"/>
        <v>0</v>
      </c>
      <c r="CF98" s="25"/>
      <c r="CG98" s="25">
        <f t="shared" si="609"/>
        <v>0</v>
      </c>
      <c r="CH98" s="25"/>
      <c r="CI98" s="25">
        <f t="shared" si="610"/>
        <v>0</v>
      </c>
      <c r="CJ98" s="25"/>
      <c r="CK98" s="25">
        <f t="shared" si="611"/>
        <v>0</v>
      </c>
      <c r="CL98" s="25"/>
      <c r="CM98" s="25">
        <f t="shared" si="612"/>
        <v>0</v>
      </c>
      <c r="CN98" s="25"/>
      <c r="CO98" s="25">
        <f t="shared" si="613"/>
        <v>0</v>
      </c>
      <c r="CP98" s="27"/>
      <c r="CQ98" s="25">
        <f t="shared" si="614"/>
        <v>0</v>
      </c>
      <c r="CR98" s="25"/>
      <c r="CS98" s="25">
        <f t="shared" si="615"/>
        <v>0</v>
      </c>
      <c r="CT98" s="25"/>
      <c r="CU98" s="25">
        <f t="shared" si="616"/>
        <v>0</v>
      </c>
      <c r="CV98" s="25"/>
      <c r="CW98" s="25">
        <f t="shared" si="617"/>
        <v>0</v>
      </c>
      <c r="CX98" s="25"/>
      <c r="CY98" s="25">
        <f t="shared" si="618"/>
        <v>0</v>
      </c>
      <c r="CZ98" s="25"/>
      <c r="DA98" s="25">
        <f t="shared" si="619"/>
        <v>0</v>
      </c>
      <c r="DB98" s="25"/>
      <c r="DC98" s="25">
        <f t="shared" si="620"/>
        <v>0</v>
      </c>
      <c r="DD98" s="25"/>
      <c r="DE98" s="25">
        <f t="shared" si="621"/>
        <v>0</v>
      </c>
      <c r="DF98" s="25"/>
      <c r="DG98" s="25">
        <f t="shared" si="622"/>
        <v>0</v>
      </c>
      <c r="DH98" s="25"/>
      <c r="DI98" s="25">
        <f t="shared" si="623"/>
        <v>0</v>
      </c>
      <c r="DJ98" s="25"/>
      <c r="DK98" s="25">
        <f t="shared" si="624"/>
        <v>0</v>
      </c>
      <c r="DL98" s="25"/>
      <c r="DM98" s="25">
        <f t="shared" si="625"/>
        <v>0</v>
      </c>
      <c r="DN98" s="27"/>
      <c r="DO98" s="25">
        <f t="shared" si="626"/>
        <v>0</v>
      </c>
      <c r="DP98" s="25"/>
      <c r="DQ98" s="25">
        <f t="shared" si="627"/>
        <v>0</v>
      </c>
      <c r="DR98" s="25"/>
      <c r="DS98" s="25">
        <f t="shared" si="628"/>
        <v>0</v>
      </c>
      <c r="DT98" s="28"/>
      <c r="DU98" s="25">
        <f t="shared" si="629"/>
        <v>0</v>
      </c>
      <c r="DV98" s="25"/>
      <c r="DW98" s="25">
        <f t="shared" si="630"/>
        <v>0</v>
      </c>
      <c r="DX98" s="25"/>
      <c r="DY98" s="29">
        <f t="shared" si="631"/>
        <v>0</v>
      </c>
      <c r="DZ98" s="25"/>
      <c r="EA98" s="25">
        <f t="shared" si="632"/>
        <v>0</v>
      </c>
      <c r="EB98" s="25"/>
      <c r="EC98" s="25">
        <f t="shared" si="633"/>
        <v>0</v>
      </c>
      <c r="ED98" s="25"/>
      <c r="EE98" s="25">
        <f t="shared" si="569"/>
        <v>0</v>
      </c>
      <c r="EF98" s="27"/>
      <c r="EG98" s="25">
        <f t="shared" si="570"/>
        <v>0</v>
      </c>
      <c r="EH98" s="30">
        <f t="shared" si="571"/>
        <v>15</v>
      </c>
      <c r="EI98" s="30">
        <f t="shared" si="571"/>
        <v>3473962.8</v>
      </c>
    </row>
    <row r="99" spans="1:139" x14ac:dyDescent="0.25">
      <c r="A99" s="17">
        <v>20</v>
      </c>
      <c r="B99" s="18"/>
      <c r="C99" s="71" t="s">
        <v>235</v>
      </c>
      <c r="D99" s="20">
        <v>11480</v>
      </c>
      <c r="E99" s="84">
        <v>0.98</v>
      </c>
      <c r="F99" s="16">
        <v>1</v>
      </c>
      <c r="G99" s="81"/>
      <c r="H99" s="20"/>
      <c r="I99" s="20"/>
      <c r="J99" s="20"/>
      <c r="K99" s="24">
        <v>2.57</v>
      </c>
      <c r="L99" s="42">
        <f>SUM(L100:L105)</f>
        <v>15</v>
      </c>
      <c r="M99" s="42">
        <f t="shared" ref="M99:DK99" si="636">SUM(M100:M105)</f>
        <v>178399.19999999998</v>
      </c>
      <c r="N99" s="42">
        <f t="shared" si="636"/>
        <v>0</v>
      </c>
      <c r="O99" s="42">
        <f t="shared" si="636"/>
        <v>0</v>
      </c>
      <c r="P99" s="48">
        <f t="shared" si="636"/>
        <v>0</v>
      </c>
      <c r="Q99" s="42">
        <f t="shared" si="636"/>
        <v>0</v>
      </c>
      <c r="R99" s="42">
        <f t="shared" si="636"/>
        <v>0</v>
      </c>
      <c r="S99" s="42">
        <f t="shared" si="636"/>
        <v>0</v>
      </c>
      <c r="T99" s="42">
        <f t="shared" si="636"/>
        <v>0</v>
      </c>
      <c r="U99" s="42">
        <f t="shared" si="636"/>
        <v>0</v>
      </c>
      <c r="V99" s="42">
        <f t="shared" si="636"/>
        <v>0</v>
      </c>
      <c r="W99" s="42">
        <f t="shared" si="636"/>
        <v>0</v>
      </c>
      <c r="X99" s="42">
        <f t="shared" si="636"/>
        <v>95</v>
      </c>
      <c r="Y99" s="42">
        <f t="shared" si="636"/>
        <v>1129861.5999999999</v>
      </c>
      <c r="Z99" s="42">
        <f t="shared" si="636"/>
        <v>12</v>
      </c>
      <c r="AA99" s="42">
        <f t="shared" si="636"/>
        <v>142719.35999999999</v>
      </c>
      <c r="AB99" s="42">
        <f t="shared" si="636"/>
        <v>0</v>
      </c>
      <c r="AC99" s="42">
        <f t="shared" si="636"/>
        <v>0</v>
      </c>
      <c r="AD99" s="42">
        <f t="shared" si="636"/>
        <v>25</v>
      </c>
      <c r="AE99" s="42">
        <f t="shared" si="636"/>
        <v>356798.39999999997</v>
      </c>
      <c r="AF99" s="42">
        <f t="shared" si="636"/>
        <v>60</v>
      </c>
      <c r="AG99" s="42">
        <f t="shared" si="636"/>
        <v>1333976</v>
      </c>
      <c r="AH99" s="42">
        <f t="shared" si="636"/>
        <v>0</v>
      </c>
      <c r="AI99" s="42">
        <f t="shared" si="636"/>
        <v>0</v>
      </c>
      <c r="AJ99" s="42">
        <f>SUM(AJ100:AJ105)</f>
        <v>0</v>
      </c>
      <c r="AK99" s="42">
        <f>SUM(AK100:AK105)</f>
        <v>0</v>
      </c>
      <c r="AL99" s="42">
        <f>SUM(AL100:AL105)</f>
        <v>0</v>
      </c>
      <c r="AM99" s="42">
        <f>SUM(AM100:AM105)</f>
        <v>0</v>
      </c>
      <c r="AN99" s="42">
        <f t="shared" si="636"/>
        <v>0</v>
      </c>
      <c r="AO99" s="42">
        <f t="shared" si="636"/>
        <v>0</v>
      </c>
      <c r="AP99" s="42">
        <f t="shared" si="636"/>
        <v>0</v>
      </c>
      <c r="AQ99" s="42">
        <f t="shared" si="636"/>
        <v>0</v>
      </c>
      <c r="AR99" s="42">
        <f t="shared" si="636"/>
        <v>0</v>
      </c>
      <c r="AS99" s="42">
        <f t="shared" si="636"/>
        <v>0</v>
      </c>
      <c r="AT99" s="42">
        <f t="shared" si="636"/>
        <v>15</v>
      </c>
      <c r="AU99" s="42">
        <f>SUM(AU100:AU105)</f>
        <v>239472.80000000002</v>
      </c>
      <c r="AV99" s="42">
        <f t="shared" ref="AV99:CH99" si="637">SUM(AV100:AV105)</f>
        <v>85</v>
      </c>
      <c r="AW99" s="42">
        <f t="shared" si="637"/>
        <v>1010928.7999999999</v>
      </c>
      <c r="AX99" s="42">
        <f t="shared" si="637"/>
        <v>37</v>
      </c>
      <c r="AY99" s="42">
        <f t="shared" si="637"/>
        <v>440051.36</v>
      </c>
      <c r="AZ99" s="42">
        <f t="shared" si="637"/>
        <v>37</v>
      </c>
      <c r="BA99" s="42">
        <f t="shared" si="637"/>
        <v>440051.36</v>
      </c>
      <c r="BB99" s="42">
        <f t="shared" si="637"/>
        <v>0</v>
      </c>
      <c r="BC99" s="42">
        <f t="shared" si="637"/>
        <v>0</v>
      </c>
      <c r="BD99" s="42">
        <f t="shared" si="637"/>
        <v>18</v>
      </c>
      <c r="BE99" s="42">
        <f t="shared" si="637"/>
        <v>214079.04</v>
      </c>
      <c r="BF99" s="42">
        <f t="shared" si="637"/>
        <v>0</v>
      </c>
      <c r="BG99" s="42">
        <f t="shared" si="637"/>
        <v>0</v>
      </c>
      <c r="BH99" s="42">
        <f t="shared" si="637"/>
        <v>3</v>
      </c>
      <c r="BI99" s="42">
        <f t="shared" si="637"/>
        <v>35679.839999999997</v>
      </c>
      <c r="BJ99" s="42">
        <f t="shared" si="637"/>
        <v>36</v>
      </c>
      <c r="BK99" s="42">
        <f t="shared" si="637"/>
        <v>428158.08</v>
      </c>
      <c r="BL99" s="42">
        <f t="shared" si="637"/>
        <v>81</v>
      </c>
      <c r="BM99" s="42">
        <f t="shared" si="637"/>
        <v>963355.67999999982</v>
      </c>
      <c r="BN99" s="42">
        <f t="shared" si="637"/>
        <v>0</v>
      </c>
      <c r="BO99" s="42">
        <f t="shared" si="637"/>
        <v>0</v>
      </c>
      <c r="BP99" s="42">
        <f t="shared" si="637"/>
        <v>0</v>
      </c>
      <c r="BQ99" s="42">
        <f t="shared" si="637"/>
        <v>0</v>
      </c>
      <c r="BR99" s="42">
        <f t="shared" si="637"/>
        <v>4</v>
      </c>
      <c r="BS99" s="42">
        <f t="shared" si="637"/>
        <v>47573.120000000003</v>
      </c>
      <c r="BT99" s="42">
        <f t="shared" si="637"/>
        <v>0</v>
      </c>
      <c r="BU99" s="42">
        <f t="shared" si="637"/>
        <v>0</v>
      </c>
      <c r="BV99" s="42">
        <f t="shared" si="637"/>
        <v>2</v>
      </c>
      <c r="BW99" s="42">
        <f t="shared" si="637"/>
        <v>23786.560000000001</v>
      </c>
      <c r="BX99" s="42">
        <f t="shared" si="637"/>
        <v>4</v>
      </c>
      <c r="BY99" s="42">
        <f t="shared" si="637"/>
        <v>47573.120000000003</v>
      </c>
      <c r="BZ99" s="42">
        <f t="shared" si="637"/>
        <v>1</v>
      </c>
      <c r="CA99" s="42">
        <f t="shared" si="637"/>
        <v>11893.28</v>
      </c>
      <c r="CB99" s="42">
        <f t="shared" si="637"/>
        <v>0</v>
      </c>
      <c r="CC99" s="42">
        <f t="shared" si="637"/>
        <v>0</v>
      </c>
      <c r="CD99" s="42">
        <f t="shared" si="637"/>
        <v>3</v>
      </c>
      <c r="CE99" s="42">
        <f t="shared" si="637"/>
        <v>35679.839999999997</v>
      </c>
      <c r="CF99" s="42">
        <f t="shared" si="637"/>
        <v>5</v>
      </c>
      <c r="CG99" s="42">
        <f t="shared" si="637"/>
        <v>59466.399999999994</v>
      </c>
      <c r="CH99" s="42">
        <f t="shared" si="637"/>
        <v>21</v>
      </c>
      <c r="CI99" s="42">
        <f t="shared" si="636"/>
        <v>299710.65600000002</v>
      </c>
      <c r="CJ99" s="42">
        <f>SUM(CJ100:CJ105)</f>
        <v>20</v>
      </c>
      <c r="CK99" s="42">
        <f>SUM(CK100:CK105)</f>
        <v>285438.71999999997</v>
      </c>
      <c r="CL99" s="42">
        <f>SUM(CL100:CL105)</f>
        <v>0</v>
      </c>
      <c r="CM99" s="42">
        <f>SUM(CM100:CM105)</f>
        <v>0</v>
      </c>
      <c r="CN99" s="42">
        <f t="shared" si="636"/>
        <v>125</v>
      </c>
      <c r="CO99" s="42">
        <f t="shared" si="636"/>
        <v>1783992</v>
      </c>
      <c r="CP99" s="48">
        <f>SUM(CP100:CP105)</f>
        <v>0</v>
      </c>
      <c r="CQ99" s="42">
        <f>SUM(CQ100:CQ105)</f>
        <v>0</v>
      </c>
      <c r="CR99" s="42">
        <f t="shared" si="636"/>
        <v>0</v>
      </c>
      <c r="CS99" s="42">
        <f t="shared" si="636"/>
        <v>0</v>
      </c>
      <c r="CT99" s="42">
        <f>SUM(CT100:CT105)</f>
        <v>15</v>
      </c>
      <c r="CU99" s="42">
        <f>SUM(CU100:CU105)</f>
        <v>214079.03999999998</v>
      </c>
      <c r="CV99" s="42">
        <f>SUM(CV100:CV105)</f>
        <v>0</v>
      </c>
      <c r="CW99" s="42">
        <f>SUM(CW100:CW105)</f>
        <v>0</v>
      </c>
      <c r="CX99" s="42">
        <f t="shared" si="636"/>
        <v>96</v>
      </c>
      <c r="CY99" s="42">
        <f t="shared" si="636"/>
        <v>1370105.8559999999</v>
      </c>
      <c r="CZ99" s="42">
        <f t="shared" si="636"/>
        <v>0</v>
      </c>
      <c r="DA99" s="42">
        <f t="shared" si="636"/>
        <v>0</v>
      </c>
      <c r="DB99" s="42">
        <f t="shared" si="636"/>
        <v>2</v>
      </c>
      <c r="DC99" s="42">
        <f t="shared" si="636"/>
        <v>46287.360000000001</v>
      </c>
      <c r="DD99" s="42">
        <f t="shared" si="636"/>
        <v>8</v>
      </c>
      <c r="DE99" s="42">
        <f t="shared" si="636"/>
        <v>114175.48800000001</v>
      </c>
      <c r="DF99" s="42">
        <f t="shared" si="636"/>
        <v>13</v>
      </c>
      <c r="DG99" s="42">
        <f t="shared" si="636"/>
        <v>185535.16800000001</v>
      </c>
      <c r="DH99" s="42">
        <f t="shared" si="636"/>
        <v>29</v>
      </c>
      <c r="DI99" s="42">
        <f t="shared" si="636"/>
        <v>413886.14399999997</v>
      </c>
      <c r="DJ99" s="42">
        <f t="shared" si="636"/>
        <v>9</v>
      </c>
      <c r="DK99" s="42">
        <f t="shared" si="636"/>
        <v>128447.424</v>
      </c>
      <c r="DL99" s="42">
        <f t="shared" ref="DL99:EI99" si="638">SUM(DL100:DL105)</f>
        <v>0</v>
      </c>
      <c r="DM99" s="42">
        <f t="shared" si="638"/>
        <v>0</v>
      </c>
      <c r="DN99" s="48">
        <f t="shared" si="638"/>
        <v>0</v>
      </c>
      <c r="DO99" s="42">
        <f t="shared" si="638"/>
        <v>0</v>
      </c>
      <c r="DP99" s="42">
        <f t="shared" si="638"/>
        <v>0</v>
      </c>
      <c r="DQ99" s="42">
        <f t="shared" si="638"/>
        <v>0</v>
      </c>
      <c r="DR99" s="42">
        <f t="shared" si="638"/>
        <v>0</v>
      </c>
      <c r="DS99" s="42">
        <f t="shared" si="638"/>
        <v>0</v>
      </c>
      <c r="DT99" s="42">
        <f t="shared" si="638"/>
        <v>4</v>
      </c>
      <c r="DU99" s="42">
        <f t="shared" si="638"/>
        <v>87330.656000000003</v>
      </c>
      <c r="DV99" s="42">
        <f t="shared" si="638"/>
        <v>0</v>
      </c>
      <c r="DW99" s="42">
        <f t="shared" si="638"/>
        <v>0</v>
      </c>
      <c r="DX99" s="42">
        <f t="shared" si="638"/>
        <v>0</v>
      </c>
      <c r="DY99" s="42">
        <f t="shared" si="638"/>
        <v>0</v>
      </c>
      <c r="DZ99" s="42">
        <f t="shared" si="638"/>
        <v>0</v>
      </c>
      <c r="EA99" s="42">
        <f t="shared" si="638"/>
        <v>0</v>
      </c>
      <c r="EB99" s="42">
        <f t="shared" si="638"/>
        <v>0</v>
      </c>
      <c r="EC99" s="42">
        <f t="shared" si="638"/>
        <v>0</v>
      </c>
      <c r="ED99" s="42">
        <f t="shared" si="638"/>
        <v>0</v>
      </c>
      <c r="EE99" s="42">
        <f t="shared" si="638"/>
        <v>0</v>
      </c>
      <c r="EF99" s="42">
        <f t="shared" si="638"/>
        <v>0</v>
      </c>
      <c r="EG99" s="42">
        <f t="shared" si="638"/>
        <v>0</v>
      </c>
      <c r="EH99" s="42">
        <f t="shared" si="638"/>
        <v>880</v>
      </c>
      <c r="EI99" s="42">
        <f t="shared" si="638"/>
        <v>12068492.351999998</v>
      </c>
    </row>
    <row r="100" spans="1:139" x14ac:dyDescent="0.25">
      <c r="A100" s="17"/>
      <c r="B100" s="18">
        <v>64</v>
      </c>
      <c r="C100" s="19" t="s">
        <v>236</v>
      </c>
      <c r="D100" s="20">
        <v>11480</v>
      </c>
      <c r="E100" s="21">
        <v>0.74</v>
      </c>
      <c r="F100" s="39">
        <v>1</v>
      </c>
      <c r="G100" s="23"/>
      <c r="H100" s="20">
        <v>1.4</v>
      </c>
      <c r="I100" s="20">
        <v>1.68</v>
      </c>
      <c r="J100" s="20">
        <v>2.23</v>
      </c>
      <c r="K100" s="24">
        <v>2.57</v>
      </c>
      <c r="L100" s="25">
        <v>15</v>
      </c>
      <c r="M100" s="25">
        <f t="shared" si="634"/>
        <v>178399.19999999998</v>
      </c>
      <c r="N100" s="26"/>
      <c r="O100" s="25">
        <f t="shared" ref="O100:O105" si="639">N100*D100*E100*F100*H100*$O$10</f>
        <v>0</v>
      </c>
      <c r="P100" s="27"/>
      <c r="Q100" s="25">
        <f t="shared" ref="Q100:Q105" si="640">P100*D100*E100*F100*H100*$Q$10</f>
        <v>0</v>
      </c>
      <c r="R100" s="25"/>
      <c r="S100" s="25">
        <f t="shared" ref="S100:S105" si="641">SUM(R100*D100*E100*F100*H100*$S$10)</f>
        <v>0</v>
      </c>
      <c r="T100" s="25"/>
      <c r="U100" s="25">
        <f t="shared" ref="U100:U105" si="642">SUM(T100*D100*E100*F100*H100*$U$10)</f>
        <v>0</v>
      </c>
      <c r="V100" s="25"/>
      <c r="W100" s="25">
        <f t="shared" si="635"/>
        <v>0</v>
      </c>
      <c r="X100" s="25">
        <v>95</v>
      </c>
      <c r="Y100" s="25">
        <f t="shared" ref="Y100:Y105" si="643">SUM(X100*D100*E100*F100*H100*$Y$10)</f>
        <v>1129861.5999999999</v>
      </c>
      <c r="Z100" s="25">
        <v>12</v>
      </c>
      <c r="AA100" s="25">
        <f t="shared" ref="AA100:AA105" si="644">SUM(Z100*D100*E100*F100*H100*$AA$10)</f>
        <v>142719.35999999999</v>
      </c>
      <c r="AB100" s="25"/>
      <c r="AC100" s="25">
        <f t="shared" ref="AC100:AC105" si="645">SUM(AB100*D100*E100*F100*I100*$AC$10)</f>
        <v>0</v>
      </c>
      <c r="AD100" s="25">
        <v>25</v>
      </c>
      <c r="AE100" s="25">
        <f t="shared" ref="AE100:AE105" si="646">SUM(AD100*D100*E100*F100*I100*$AE$10)</f>
        <v>356798.39999999997</v>
      </c>
      <c r="AF100" s="25">
        <v>10</v>
      </c>
      <c r="AG100" s="25">
        <f t="shared" ref="AG100:AG105" si="647">SUM(AF100*D100*E100*F100*H100*$AG$10)</f>
        <v>118932.79999999999</v>
      </c>
      <c r="AH100" s="25"/>
      <c r="AI100" s="25">
        <f t="shared" ref="AI100:AI105" si="648">SUM(AH100*D100*E100*F100*H100*$AI$10)</f>
        <v>0</v>
      </c>
      <c r="AJ100" s="25"/>
      <c r="AK100" s="25">
        <f t="shared" ref="AK100:AK105" si="649">SUM(AJ100*D100*E100*F100*H100*$AK$10)</f>
        <v>0</v>
      </c>
      <c r="AL100" s="42"/>
      <c r="AM100" s="25">
        <f t="shared" ref="AM100:AM105" si="650">SUM(AL100*D100*E100*F100*H100*$AM$10)</f>
        <v>0</v>
      </c>
      <c r="AN100" s="25"/>
      <c r="AO100" s="25">
        <f t="shared" ref="AO100:AO105" si="651">SUM(D100*E100*F100*H100*AN100*$AO$10)</f>
        <v>0</v>
      </c>
      <c r="AP100" s="25"/>
      <c r="AQ100" s="25">
        <f t="shared" ref="AQ100:AQ105" si="652">SUM(AP100*D100*E100*F100*H100*$AQ$10)</f>
        <v>0</v>
      </c>
      <c r="AR100" s="25"/>
      <c r="AS100" s="25">
        <f t="shared" ref="AS100:AS105" si="653">SUM(AR100*D100*E100*F100*H100*$AS$10)</f>
        <v>0</v>
      </c>
      <c r="AT100" s="25">
        <v>5</v>
      </c>
      <c r="AU100" s="25">
        <f t="shared" ref="AU100:AU105" si="654">SUM(AT100*D100*E100*F100*H100*$AU$10)</f>
        <v>59466.399999999994</v>
      </c>
      <c r="AV100" s="25">
        <v>85</v>
      </c>
      <c r="AW100" s="25">
        <f t="shared" ref="AW100:AW105" si="655">SUM(AV100*D100*E100*F100*H100*$AW$10)</f>
        <v>1010928.7999999999</v>
      </c>
      <c r="AX100" s="25">
        <v>37</v>
      </c>
      <c r="AY100" s="25">
        <f t="shared" ref="AY100:AY105" si="656">SUM(AX100*D100*E100*F100*H100*$AY$10)</f>
        <v>440051.36</v>
      </c>
      <c r="AZ100" s="25">
        <v>37</v>
      </c>
      <c r="BA100" s="25">
        <f t="shared" ref="BA100:BA105" si="657">SUM(AZ100*D100*E100*F100*H100*$BA$10)</f>
        <v>440051.36</v>
      </c>
      <c r="BB100" s="25"/>
      <c r="BC100" s="25">
        <f t="shared" ref="BC100:BC105" si="658">SUM(BB100*D100*E100*F100*H100*$BC$10)</f>
        <v>0</v>
      </c>
      <c r="BD100" s="25">
        <v>18</v>
      </c>
      <c r="BE100" s="25">
        <f t="shared" ref="BE100:BE105" si="659">BD100*D100*E100*F100*H100*$BE$10</f>
        <v>214079.04</v>
      </c>
      <c r="BF100" s="25"/>
      <c r="BG100" s="25">
        <f t="shared" ref="BG100:BG105" si="660">BF100*D100*E100*F100*H100*$BG$10</f>
        <v>0</v>
      </c>
      <c r="BH100" s="25">
        <v>3</v>
      </c>
      <c r="BI100" s="25">
        <f t="shared" ref="BI100:BI105" si="661">BH100*D100*E100*F100*H100*$BI$10</f>
        <v>35679.839999999997</v>
      </c>
      <c r="BJ100" s="25">
        <v>36</v>
      </c>
      <c r="BK100" s="25">
        <f t="shared" ref="BK100:BK105" si="662">SUM(BJ100*D100*E100*F100*H100*$BK$10)</f>
        <v>428158.08</v>
      </c>
      <c r="BL100" s="25">
        <v>81</v>
      </c>
      <c r="BM100" s="25">
        <f t="shared" ref="BM100:BM105" si="663">SUM(BL100*D100*E100*F100*H100*$BM$10)</f>
        <v>963355.67999999982</v>
      </c>
      <c r="BN100" s="25"/>
      <c r="BO100" s="25">
        <f t="shared" ref="BO100:BO105" si="664">SUM(BN100*D100*E100*F100*H100*$BO$10)</f>
        <v>0</v>
      </c>
      <c r="BP100" s="25"/>
      <c r="BQ100" s="25">
        <f t="shared" ref="BQ100:BQ105" si="665">SUM(BP100*D100*E100*F100*H100*$BQ$10)</f>
        <v>0</v>
      </c>
      <c r="BR100" s="25">
        <v>4</v>
      </c>
      <c r="BS100" s="25">
        <f t="shared" ref="BS100:BS105" si="666">SUM(BR100*D100*E100*F100*H100*$BS$10)</f>
        <v>47573.120000000003</v>
      </c>
      <c r="BT100" s="25"/>
      <c r="BU100" s="25">
        <f t="shared" ref="BU100:BU105" si="667">BT100*D100*E100*F100*H100*$BU$10</f>
        <v>0</v>
      </c>
      <c r="BV100" s="25">
        <v>2</v>
      </c>
      <c r="BW100" s="25">
        <f t="shared" ref="BW100:BW105" si="668">SUM(BV100*D100*E100*F100*H100*$BW$10)</f>
        <v>23786.560000000001</v>
      </c>
      <c r="BX100" s="25">
        <v>4</v>
      </c>
      <c r="BY100" s="25">
        <f t="shared" ref="BY100:BY105" si="669">SUM(BX100*D100*E100*F100*H100*$BY$10)</f>
        <v>47573.120000000003</v>
      </c>
      <c r="BZ100" s="25">
        <v>1</v>
      </c>
      <c r="CA100" s="25">
        <f t="shared" ref="CA100:CA105" si="670">SUM(BZ100*D100*E100*F100*H100*$CA$10)</f>
        <v>11893.28</v>
      </c>
      <c r="CB100" s="25"/>
      <c r="CC100" s="25">
        <f t="shared" ref="CC100:CC105" si="671">SUM(CB100*D100*E100*F100*H100*$CC$10)</f>
        <v>0</v>
      </c>
      <c r="CD100" s="25">
        <v>3</v>
      </c>
      <c r="CE100" s="25">
        <f t="shared" ref="CE100:CE105" si="672">CD100*D100*E100*F100*H100*$CE$10</f>
        <v>35679.839999999997</v>
      </c>
      <c r="CF100" s="25">
        <v>5</v>
      </c>
      <c r="CG100" s="25">
        <f t="shared" ref="CG100:CG105" si="673">SUM(CF100*D100*E100*F100*H100*$CG$10)</f>
        <v>59466.399999999994</v>
      </c>
      <c r="CH100" s="25">
        <v>21</v>
      </c>
      <c r="CI100" s="25">
        <f t="shared" ref="CI100:CI105" si="674">SUM(CH100*D100*E100*F100*I100*$CI$10)</f>
        <v>299710.65600000002</v>
      </c>
      <c r="CJ100" s="25">
        <v>20</v>
      </c>
      <c r="CK100" s="25">
        <f t="shared" ref="CK100:CK105" si="675">SUM(CJ100*D100*E100*F100*I100*$CK$10)</f>
        <v>285438.71999999997</v>
      </c>
      <c r="CL100" s="25"/>
      <c r="CM100" s="25">
        <f t="shared" ref="CM100:CM105" si="676">SUM(CL100*D100*E100*F100*I100*$CM$10)</f>
        <v>0</v>
      </c>
      <c r="CN100" s="25">
        <v>125</v>
      </c>
      <c r="CO100" s="25">
        <f t="shared" ref="CO100:CO105" si="677">SUM(CN100*D100*E100*F100*I100*$CO$10)</f>
        <v>1783992</v>
      </c>
      <c r="CP100" s="27"/>
      <c r="CQ100" s="25">
        <f t="shared" ref="CQ100:CQ105" si="678">SUM(CP100*D100*E100*F100*I100*$CQ$10)</f>
        <v>0</v>
      </c>
      <c r="CR100" s="25"/>
      <c r="CS100" s="25">
        <f t="shared" ref="CS100:CS105" si="679">SUM(CR100*D100*E100*F100*I100*$CS$10)</f>
        <v>0</v>
      </c>
      <c r="CT100" s="25">
        <v>15</v>
      </c>
      <c r="CU100" s="25">
        <f t="shared" ref="CU100:CU105" si="680">SUM(CT100*D100*E100*F100*I100*$CU$10)</f>
        <v>214079.03999999998</v>
      </c>
      <c r="CV100" s="25"/>
      <c r="CW100" s="25">
        <f t="shared" ref="CW100:CW105" si="681">SUM(CV100*D100*E100*F100*I100*$CW$10)</f>
        <v>0</v>
      </c>
      <c r="CX100" s="25">
        <v>96</v>
      </c>
      <c r="CY100" s="25">
        <f t="shared" ref="CY100:CY105" si="682">SUM(CX100*D100*E100*F100*I100*$CY$10)</f>
        <v>1370105.8559999999</v>
      </c>
      <c r="CZ100" s="25"/>
      <c r="DA100" s="25">
        <f t="shared" ref="DA100:DA105" si="683">SUM(CZ100*D100*E100*F100*I100*$DA$10)</f>
        <v>0</v>
      </c>
      <c r="DB100" s="25">
        <v>1</v>
      </c>
      <c r="DC100" s="25">
        <f t="shared" ref="DC100:DC105" si="684">SUM(DB100*D100*E100*F100*I100*$DC$10)</f>
        <v>14271.936000000002</v>
      </c>
      <c r="DD100" s="25">
        <v>8</v>
      </c>
      <c r="DE100" s="25">
        <f t="shared" ref="DE100:DE105" si="685">SUM(DD100*D100*E100*F100*I100*$DE$10)</f>
        <v>114175.48800000001</v>
      </c>
      <c r="DF100" s="25">
        <v>13</v>
      </c>
      <c r="DG100" s="25">
        <f t="shared" ref="DG100:DG105" si="686">SUM(DF100*D100*E100*F100*I100*$DG$10)</f>
        <v>185535.16800000001</v>
      </c>
      <c r="DH100" s="25">
        <v>29</v>
      </c>
      <c r="DI100" s="25">
        <f t="shared" ref="DI100:DI105" si="687">SUM(DH100*D100*E100*F100*I100*$DI$10)</f>
        <v>413886.14399999997</v>
      </c>
      <c r="DJ100" s="25">
        <v>9</v>
      </c>
      <c r="DK100" s="25">
        <f t="shared" ref="DK100:DK105" si="688">SUM(DJ100*D100*E100*F100*I100*$DK$10)</f>
        <v>128447.424</v>
      </c>
      <c r="DL100" s="25"/>
      <c r="DM100" s="25">
        <f t="shared" ref="DM100:DM105" si="689">DL100*D100*E100*F100*I100*$DM$10</f>
        <v>0</v>
      </c>
      <c r="DN100" s="27"/>
      <c r="DO100" s="25">
        <f t="shared" ref="DO100:DO105" si="690">SUM(DN100*D100*E100*F100*I100*$DO$10)</f>
        <v>0</v>
      </c>
      <c r="DP100" s="25"/>
      <c r="DQ100" s="25">
        <f t="shared" ref="DQ100:DQ105" si="691">SUM(DP100*D100*E100*F100*I100*$DQ$10)</f>
        <v>0</v>
      </c>
      <c r="DR100" s="25"/>
      <c r="DS100" s="25">
        <f t="shared" ref="DS100:DS105" si="692">SUM(DR100*D100*E100*F100*J100*$DS$10)</f>
        <v>0</v>
      </c>
      <c r="DT100" s="28">
        <v>4</v>
      </c>
      <c r="DU100" s="25">
        <f t="shared" ref="DU100:DU105" si="693">SUM(DT100*D100*E100*F100*K100*$DU$10)</f>
        <v>87330.656000000003</v>
      </c>
      <c r="DV100" s="25"/>
      <c r="DW100" s="25">
        <f t="shared" ref="DW100:DW105" si="694">SUM(DV100*D100*E100*F100*H100*$DW$10)</f>
        <v>0</v>
      </c>
      <c r="DX100" s="25"/>
      <c r="DY100" s="29">
        <f t="shared" ref="DY100:DY105" si="695">SUM(DX100*D100*E100*F100*H100*$DY$10)</f>
        <v>0</v>
      </c>
      <c r="DZ100" s="25"/>
      <c r="EA100" s="25">
        <f t="shared" ref="EA100:EA105" si="696">SUM(DZ100*D100*E100*F100*H100*$EA$10)</f>
        <v>0</v>
      </c>
      <c r="EB100" s="25"/>
      <c r="EC100" s="25">
        <f t="shared" ref="EC100:EC105" si="697">SUM(EB100*D100*E100*F100*H100*$EC$10)</f>
        <v>0</v>
      </c>
      <c r="ED100" s="25"/>
      <c r="EE100" s="25">
        <f t="shared" si="569"/>
        <v>0</v>
      </c>
      <c r="EF100" s="27"/>
      <c r="EG100" s="25">
        <f t="shared" si="570"/>
        <v>0</v>
      </c>
      <c r="EH100" s="30">
        <f t="shared" si="571"/>
        <v>819</v>
      </c>
      <c r="EI100" s="30">
        <f t="shared" si="571"/>
        <v>10641427.327999998</v>
      </c>
    </row>
    <row r="101" spans="1:139" ht="45" x14ac:dyDescent="0.25">
      <c r="A101" s="17"/>
      <c r="B101" s="18">
        <v>65</v>
      </c>
      <c r="C101" s="19" t="s">
        <v>237</v>
      </c>
      <c r="D101" s="20">
        <v>11480</v>
      </c>
      <c r="E101" s="21">
        <v>1.1200000000000001</v>
      </c>
      <c r="F101" s="39">
        <v>1</v>
      </c>
      <c r="G101" s="23"/>
      <c r="H101" s="20">
        <v>1.4</v>
      </c>
      <c r="I101" s="20">
        <v>1.68</v>
      </c>
      <c r="J101" s="20">
        <v>2.23</v>
      </c>
      <c r="K101" s="24">
        <v>2.57</v>
      </c>
      <c r="L101" s="25"/>
      <c r="M101" s="25">
        <f t="shared" si="634"/>
        <v>0</v>
      </c>
      <c r="N101" s="26"/>
      <c r="O101" s="25">
        <f t="shared" si="639"/>
        <v>0</v>
      </c>
      <c r="P101" s="27"/>
      <c r="Q101" s="25">
        <f t="shared" si="640"/>
        <v>0</v>
      </c>
      <c r="R101" s="25"/>
      <c r="S101" s="25">
        <f t="shared" si="641"/>
        <v>0</v>
      </c>
      <c r="T101" s="25"/>
      <c r="U101" s="25">
        <f t="shared" si="642"/>
        <v>0</v>
      </c>
      <c r="V101" s="25"/>
      <c r="W101" s="25">
        <f t="shared" si="635"/>
        <v>0</v>
      </c>
      <c r="X101" s="25"/>
      <c r="Y101" s="25">
        <f t="shared" si="643"/>
        <v>0</v>
      </c>
      <c r="Z101" s="25"/>
      <c r="AA101" s="25">
        <f t="shared" si="644"/>
        <v>0</v>
      </c>
      <c r="AB101" s="25"/>
      <c r="AC101" s="25">
        <f t="shared" si="645"/>
        <v>0</v>
      </c>
      <c r="AD101" s="25"/>
      <c r="AE101" s="25">
        <f t="shared" si="646"/>
        <v>0</v>
      </c>
      <c r="AF101" s="25">
        <v>20</v>
      </c>
      <c r="AG101" s="25">
        <f t="shared" si="647"/>
        <v>360012.80000000005</v>
      </c>
      <c r="AH101" s="25"/>
      <c r="AI101" s="25">
        <f t="shared" si="648"/>
        <v>0</v>
      </c>
      <c r="AJ101" s="25"/>
      <c r="AK101" s="25">
        <f t="shared" si="649"/>
        <v>0</v>
      </c>
      <c r="AL101" s="42"/>
      <c r="AM101" s="25">
        <f t="shared" si="650"/>
        <v>0</v>
      </c>
      <c r="AN101" s="25"/>
      <c r="AO101" s="25">
        <f t="shared" si="651"/>
        <v>0</v>
      </c>
      <c r="AP101" s="25"/>
      <c r="AQ101" s="25">
        <f t="shared" si="652"/>
        <v>0</v>
      </c>
      <c r="AR101" s="25"/>
      <c r="AS101" s="25">
        <f t="shared" si="653"/>
        <v>0</v>
      </c>
      <c r="AT101" s="25">
        <v>10</v>
      </c>
      <c r="AU101" s="25">
        <f t="shared" si="654"/>
        <v>180006.40000000002</v>
      </c>
      <c r="AV101" s="25"/>
      <c r="AW101" s="25">
        <f t="shared" si="655"/>
        <v>0</v>
      </c>
      <c r="AX101" s="25"/>
      <c r="AY101" s="25">
        <f t="shared" si="656"/>
        <v>0</v>
      </c>
      <c r="AZ101" s="25"/>
      <c r="BA101" s="25">
        <f t="shared" si="657"/>
        <v>0</v>
      </c>
      <c r="BB101" s="25"/>
      <c r="BC101" s="25">
        <f t="shared" si="658"/>
        <v>0</v>
      </c>
      <c r="BD101" s="25"/>
      <c r="BE101" s="25">
        <f t="shared" si="659"/>
        <v>0</v>
      </c>
      <c r="BF101" s="25"/>
      <c r="BG101" s="25">
        <f t="shared" si="660"/>
        <v>0</v>
      </c>
      <c r="BH101" s="25"/>
      <c r="BI101" s="25">
        <f t="shared" si="661"/>
        <v>0</v>
      </c>
      <c r="BJ101" s="25"/>
      <c r="BK101" s="25">
        <f t="shared" si="662"/>
        <v>0</v>
      </c>
      <c r="BL101" s="25"/>
      <c r="BM101" s="25">
        <f t="shared" si="663"/>
        <v>0</v>
      </c>
      <c r="BN101" s="25"/>
      <c r="BO101" s="25">
        <f t="shared" si="664"/>
        <v>0</v>
      </c>
      <c r="BP101" s="25"/>
      <c r="BQ101" s="25">
        <f t="shared" si="665"/>
        <v>0</v>
      </c>
      <c r="BR101" s="25"/>
      <c r="BS101" s="25">
        <f t="shared" si="666"/>
        <v>0</v>
      </c>
      <c r="BT101" s="25"/>
      <c r="BU101" s="25">
        <f t="shared" si="667"/>
        <v>0</v>
      </c>
      <c r="BV101" s="25"/>
      <c r="BW101" s="25">
        <f t="shared" si="668"/>
        <v>0</v>
      </c>
      <c r="BX101" s="25"/>
      <c r="BY101" s="25">
        <f t="shared" si="669"/>
        <v>0</v>
      </c>
      <c r="BZ101" s="25"/>
      <c r="CA101" s="25">
        <f t="shared" si="670"/>
        <v>0</v>
      </c>
      <c r="CB101" s="25"/>
      <c r="CC101" s="25">
        <f t="shared" si="671"/>
        <v>0</v>
      </c>
      <c r="CD101" s="25"/>
      <c r="CE101" s="25">
        <f t="shared" si="672"/>
        <v>0</v>
      </c>
      <c r="CF101" s="25"/>
      <c r="CG101" s="25">
        <f t="shared" si="673"/>
        <v>0</v>
      </c>
      <c r="CH101" s="25"/>
      <c r="CI101" s="25">
        <f t="shared" si="674"/>
        <v>0</v>
      </c>
      <c r="CJ101" s="25"/>
      <c r="CK101" s="25">
        <f t="shared" si="675"/>
        <v>0</v>
      </c>
      <c r="CL101" s="25"/>
      <c r="CM101" s="25">
        <f t="shared" si="676"/>
        <v>0</v>
      </c>
      <c r="CN101" s="25"/>
      <c r="CO101" s="25">
        <f t="shared" si="677"/>
        <v>0</v>
      </c>
      <c r="CP101" s="27"/>
      <c r="CQ101" s="25">
        <f t="shared" si="678"/>
        <v>0</v>
      </c>
      <c r="CR101" s="25"/>
      <c r="CS101" s="25">
        <f t="shared" si="679"/>
        <v>0</v>
      </c>
      <c r="CT101" s="25"/>
      <c r="CU101" s="25">
        <f t="shared" si="680"/>
        <v>0</v>
      </c>
      <c r="CV101" s="25"/>
      <c r="CW101" s="25">
        <f t="shared" si="681"/>
        <v>0</v>
      </c>
      <c r="CX101" s="25"/>
      <c r="CY101" s="25">
        <f t="shared" si="682"/>
        <v>0</v>
      </c>
      <c r="CZ101" s="25"/>
      <c r="DA101" s="25">
        <f t="shared" si="683"/>
        <v>0</v>
      </c>
      <c r="DB101" s="25"/>
      <c r="DC101" s="25">
        <f t="shared" si="684"/>
        <v>0</v>
      </c>
      <c r="DD101" s="25"/>
      <c r="DE101" s="25">
        <f t="shared" si="685"/>
        <v>0</v>
      </c>
      <c r="DF101" s="25"/>
      <c r="DG101" s="25">
        <f t="shared" si="686"/>
        <v>0</v>
      </c>
      <c r="DH101" s="25"/>
      <c r="DI101" s="25">
        <f t="shared" si="687"/>
        <v>0</v>
      </c>
      <c r="DJ101" s="25"/>
      <c r="DK101" s="25">
        <f t="shared" si="688"/>
        <v>0</v>
      </c>
      <c r="DL101" s="25"/>
      <c r="DM101" s="25">
        <f t="shared" si="689"/>
        <v>0</v>
      </c>
      <c r="DN101" s="27"/>
      <c r="DO101" s="25">
        <f t="shared" si="690"/>
        <v>0</v>
      </c>
      <c r="DP101" s="25"/>
      <c r="DQ101" s="25">
        <f t="shared" si="691"/>
        <v>0</v>
      </c>
      <c r="DR101" s="25"/>
      <c r="DS101" s="25">
        <f t="shared" si="692"/>
        <v>0</v>
      </c>
      <c r="DT101" s="28"/>
      <c r="DU101" s="25">
        <f t="shared" si="693"/>
        <v>0</v>
      </c>
      <c r="DV101" s="25"/>
      <c r="DW101" s="25">
        <f t="shared" si="694"/>
        <v>0</v>
      </c>
      <c r="DX101" s="25"/>
      <c r="DY101" s="29">
        <f t="shared" si="695"/>
        <v>0</v>
      </c>
      <c r="DZ101" s="25"/>
      <c r="EA101" s="25">
        <f t="shared" si="696"/>
        <v>0</v>
      </c>
      <c r="EB101" s="25"/>
      <c r="EC101" s="25">
        <f t="shared" si="697"/>
        <v>0</v>
      </c>
      <c r="ED101" s="25"/>
      <c r="EE101" s="25">
        <f t="shared" si="569"/>
        <v>0</v>
      </c>
      <c r="EF101" s="27"/>
      <c r="EG101" s="25">
        <f t="shared" si="570"/>
        <v>0</v>
      </c>
      <c r="EH101" s="30">
        <f t="shared" si="571"/>
        <v>30</v>
      </c>
      <c r="EI101" s="30">
        <f t="shared" si="571"/>
        <v>540019.20000000007</v>
      </c>
    </row>
    <row r="102" spans="1:139" s="44" customFormat="1" ht="45" x14ac:dyDescent="0.25">
      <c r="A102" s="17"/>
      <c r="B102" s="18">
        <v>66</v>
      </c>
      <c r="C102" s="19" t="s">
        <v>238</v>
      </c>
      <c r="D102" s="20">
        <v>11480</v>
      </c>
      <c r="E102" s="21">
        <v>1.66</v>
      </c>
      <c r="F102" s="39">
        <v>1</v>
      </c>
      <c r="G102" s="23"/>
      <c r="H102" s="20">
        <v>1.4</v>
      </c>
      <c r="I102" s="20">
        <v>1.68</v>
      </c>
      <c r="J102" s="20">
        <v>2.23</v>
      </c>
      <c r="K102" s="24">
        <v>2.57</v>
      </c>
      <c r="L102" s="25"/>
      <c r="M102" s="25">
        <f t="shared" si="634"/>
        <v>0</v>
      </c>
      <c r="N102" s="26"/>
      <c r="O102" s="25">
        <f t="shared" si="639"/>
        <v>0</v>
      </c>
      <c r="P102" s="27"/>
      <c r="Q102" s="25">
        <f t="shared" si="640"/>
        <v>0</v>
      </c>
      <c r="R102" s="25"/>
      <c r="S102" s="25">
        <f t="shared" si="641"/>
        <v>0</v>
      </c>
      <c r="T102" s="25"/>
      <c r="U102" s="25">
        <f t="shared" si="642"/>
        <v>0</v>
      </c>
      <c r="V102" s="25"/>
      <c r="W102" s="25">
        <f t="shared" si="635"/>
        <v>0</v>
      </c>
      <c r="X102" s="25"/>
      <c r="Y102" s="25">
        <f t="shared" si="643"/>
        <v>0</v>
      </c>
      <c r="Z102" s="25"/>
      <c r="AA102" s="25">
        <f t="shared" si="644"/>
        <v>0</v>
      </c>
      <c r="AB102" s="25"/>
      <c r="AC102" s="25">
        <f t="shared" si="645"/>
        <v>0</v>
      </c>
      <c r="AD102" s="25"/>
      <c r="AE102" s="25">
        <f t="shared" si="646"/>
        <v>0</v>
      </c>
      <c r="AF102" s="25">
        <v>20</v>
      </c>
      <c r="AG102" s="25">
        <f t="shared" si="647"/>
        <v>533590.4</v>
      </c>
      <c r="AH102" s="25"/>
      <c r="AI102" s="25">
        <f t="shared" si="648"/>
        <v>0</v>
      </c>
      <c r="AJ102" s="25"/>
      <c r="AK102" s="25">
        <f t="shared" si="649"/>
        <v>0</v>
      </c>
      <c r="AL102" s="42"/>
      <c r="AM102" s="25">
        <f t="shared" si="650"/>
        <v>0</v>
      </c>
      <c r="AN102" s="25"/>
      <c r="AO102" s="25">
        <f t="shared" si="651"/>
        <v>0</v>
      </c>
      <c r="AP102" s="25"/>
      <c r="AQ102" s="25">
        <f t="shared" si="652"/>
        <v>0</v>
      </c>
      <c r="AR102" s="25"/>
      <c r="AS102" s="25">
        <f t="shared" si="653"/>
        <v>0</v>
      </c>
      <c r="AT102" s="25"/>
      <c r="AU102" s="25">
        <f t="shared" si="654"/>
        <v>0</v>
      </c>
      <c r="AV102" s="25"/>
      <c r="AW102" s="25">
        <f t="shared" si="655"/>
        <v>0</v>
      </c>
      <c r="AX102" s="25"/>
      <c r="AY102" s="25">
        <f t="shared" si="656"/>
        <v>0</v>
      </c>
      <c r="AZ102" s="25"/>
      <c r="BA102" s="25">
        <f t="shared" si="657"/>
        <v>0</v>
      </c>
      <c r="BB102" s="25"/>
      <c r="BC102" s="25">
        <f t="shared" si="658"/>
        <v>0</v>
      </c>
      <c r="BD102" s="25"/>
      <c r="BE102" s="25">
        <f t="shared" si="659"/>
        <v>0</v>
      </c>
      <c r="BF102" s="25"/>
      <c r="BG102" s="25">
        <f t="shared" si="660"/>
        <v>0</v>
      </c>
      <c r="BH102" s="25"/>
      <c r="BI102" s="25">
        <f t="shared" si="661"/>
        <v>0</v>
      </c>
      <c r="BJ102" s="25"/>
      <c r="BK102" s="25">
        <f t="shared" si="662"/>
        <v>0</v>
      </c>
      <c r="BL102" s="25"/>
      <c r="BM102" s="25">
        <f t="shared" si="663"/>
        <v>0</v>
      </c>
      <c r="BN102" s="25"/>
      <c r="BO102" s="25">
        <f t="shared" si="664"/>
        <v>0</v>
      </c>
      <c r="BP102" s="25"/>
      <c r="BQ102" s="25">
        <f t="shared" si="665"/>
        <v>0</v>
      </c>
      <c r="BR102" s="25"/>
      <c r="BS102" s="25">
        <f t="shared" si="666"/>
        <v>0</v>
      </c>
      <c r="BT102" s="25"/>
      <c r="BU102" s="25">
        <f t="shared" si="667"/>
        <v>0</v>
      </c>
      <c r="BV102" s="25"/>
      <c r="BW102" s="25">
        <f t="shared" si="668"/>
        <v>0</v>
      </c>
      <c r="BX102" s="25"/>
      <c r="BY102" s="25">
        <f t="shared" si="669"/>
        <v>0</v>
      </c>
      <c r="BZ102" s="25"/>
      <c r="CA102" s="25">
        <f t="shared" si="670"/>
        <v>0</v>
      </c>
      <c r="CB102" s="25"/>
      <c r="CC102" s="25">
        <f t="shared" si="671"/>
        <v>0</v>
      </c>
      <c r="CD102" s="25"/>
      <c r="CE102" s="25">
        <f t="shared" si="672"/>
        <v>0</v>
      </c>
      <c r="CF102" s="25"/>
      <c r="CG102" s="25">
        <f t="shared" si="673"/>
        <v>0</v>
      </c>
      <c r="CH102" s="25"/>
      <c r="CI102" s="25">
        <f t="shared" si="674"/>
        <v>0</v>
      </c>
      <c r="CJ102" s="25"/>
      <c r="CK102" s="25">
        <f t="shared" si="675"/>
        <v>0</v>
      </c>
      <c r="CL102" s="25"/>
      <c r="CM102" s="25">
        <f t="shared" si="676"/>
        <v>0</v>
      </c>
      <c r="CN102" s="25"/>
      <c r="CO102" s="25">
        <f t="shared" si="677"/>
        <v>0</v>
      </c>
      <c r="CP102" s="27"/>
      <c r="CQ102" s="25">
        <f t="shared" si="678"/>
        <v>0</v>
      </c>
      <c r="CR102" s="25"/>
      <c r="CS102" s="25">
        <f t="shared" si="679"/>
        <v>0</v>
      </c>
      <c r="CT102" s="25"/>
      <c r="CU102" s="25">
        <f t="shared" si="680"/>
        <v>0</v>
      </c>
      <c r="CV102" s="25"/>
      <c r="CW102" s="25">
        <f t="shared" si="681"/>
        <v>0</v>
      </c>
      <c r="CX102" s="25"/>
      <c r="CY102" s="25">
        <f t="shared" si="682"/>
        <v>0</v>
      </c>
      <c r="CZ102" s="25"/>
      <c r="DA102" s="25">
        <f t="shared" si="683"/>
        <v>0</v>
      </c>
      <c r="DB102" s="25">
        <v>1</v>
      </c>
      <c r="DC102" s="25">
        <f t="shared" si="684"/>
        <v>32015.423999999999</v>
      </c>
      <c r="DD102" s="25"/>
      <c r="DE102" s="25">
        <f t="shared" si="685"/>
        <v>0</v>
      </c>
      <c r="DF102" s="25"/>
      <c r="DG102" s="25">
        <f t="shared" si="686"/>
        <v>0</v>
      </c>
      <c r="DH102" s="25"/>
      <c r="DI102" s="25">
        <f t="shared" si="687"/>
        <v>0</v>
      </c>
      <c r="DJ102" s="25"/>
      <c r="DK102" s="25">
        <f t="shared" si="688"/>
        <v>0</v>
      </c>
      <c r="DL102" s="25"/>
      <c r="DM102" s="25">
        <f t="shared" si="689"/>
        <v>0</v>
      </c>
      <c r="DN102" s="27"/>
      <c r="DO102" s="25">
        <f t="shared" si="690"/>
        <v>0</v>
      </c>
      <c r="DP102" s="25"/>
      <c r="DQ102" s="25">
        <f t="shared" si="691"/>
        <v>0</v>
      </c>
      <c r="DR102" s="25"/>
      <c r="DS102" s="25">
        <f t="shared" si="692"/>
        <v>0</v>
      </c>
      <c r="DT102" s="28"/>
      <c r="DU102" s="25">
        <f t="shared" si="693"/>
        <v>0</v>
      </c>
      <c r="DV102" s="42"/>
      <c r="DW102" s="25">
        <f t="shared" si="694"/>
        <v>0</v>
      </c>
      <c r="DX102" s="25"/>
      <c r="DY102" s="29">
        <f t="shared" si="695"/>
        <v>0</v>
      </c>
      <c r="DZ102" s="25"/>
      <c r="EA102" s="25">
        <f t="shared" si="696"/>
        <v>0</v>
      </c>
      <c r="EB102" s="25"/>
      <c r="EC102" s="25">
        <f t="shared" si="697"/>
        <v>0</v>
      </c>
      <c r="ED102" s="25"/>
      <c r="EE102" s="25">
        <f t="shared" si="569"/>
        <v>0</v>
      </c>
      <c r="EF102" s="27"/>
      <c r="EG102" s="25">
        <f t="shared" si="570"/>
        <v>0</v>
      </c>
      <c r="EH102" s="30">
        <f t="shared" si="571"/>
        <v>21</v>
      </c>
      <c r="EI102" s="30">
        <f t="shared" si="571"/>
        <v>565605.82400000002</v>
      </c>
    </row>
    <row r="103" spans="1:139" s="47" customFormat="1" ht="45" x14ac:dyDescent="0.25">
      <c r="A103" s="17"/>
      <c r="B103" s="18">
        <v>67</v>
      </c>
      <c r="C103" s="19" t="s">
        <v>239</v>
      </c>
      <c r="D103" s="20">
        <v>11480</v>
      </c>
      <c r="E103" s="21">
        <v>2</v>
      </c>
      <c r="F103" s="39">
        <v>1</v>
      </c>
      <c r="G103" s="23"/>
      <c r="H103" s="20">
        <v>1.4</v>
      </c>
      <c r="I103" s="20">
        <v>1.68</v>
      </c>
      <c r="J103" s="20">
        <v>2.23</v>
      </c>
      <c r="K103" s="24">
        <v>2.57</v>
      </c>
      <c r="L103" s="25"/>
      <c r="M103" s="25">
        <f t="shared" si="634"/>
        <v>0</v>
      </c>
      <c r="N103" s="26"/>
      <c r="O103" s="25">
        <f t="shared" si="639"/>
        <v>0</v>
      </c>
      <c r="P103" s="27"/>
      <c r="Q103" s="25">
        <f t="shared" si="640"/>
        <v>0</v>
      </c>
      <c r="R103" s="25"/>
      <c r="S103" s="25">
        <f t="shared" si="641"/>
        <v>0</v>
      </c>
      <c r="T103" s="25"/>
      <c r="U103" s="25">
        <f t="shared" si="642"/>
        <v>0</v>
      </c>
      <c r="V103" s="25"/>
      <c r="W103" s="25">
        <f t="shared" si="635"/>
        <v>0</v>
      </c>
      <c r="X103" s="25"/>
      <c r="Y103" s="25">
        <f t="shared" si="643"/>
        <v>0</v>
      </c>
      <c r="Z103" s="25"/>
      <c r="AA103" s="25">
        <f t="shared" si="644"/>
        <v>0</v>
      </c>
      <c r="AB103" s="25"/>
      <c r="AC103" s="25">
        <f t="shared" si="645"/>
        <v>0</v>
      </c>
      <c r="AD103" s="25"/>
      <c r="AE103" s="25">
        <f t="shared" si="646"/>
        <v>0</v>
      </c>
      <c r="AF103" s="25">
        <v>10</v>
      </c>
      <c r="AG103" s="25">
        <f t="shared" si="647"/>
        <v>321440</v>
      </c>
      <c r="AH103" s="25"/>
      <c r="AI103" s="25">
        <f t="shared" si="648"/>
        <v>0</v>
      </c>
      <c r="AJ103" s="25"/>
      <c r="AK103" s="25">
        <f t="shared" si="649"/>
        <v>0</v>
      </c>
      <c r="AL103" s="25"/>
      <c r="AM103" s="25">
        <f t="shared" si="650"/>
        <v>0</v>
      </c>
      <c r="AN103" s="25"/>
      <c r="AO103" s="25">
        <f t="shared" si="651"/>
        <v>0</v>
      </c>
      <c r="AP103" s="25"/>
      <c r="AQ103" s="25">
        <f t="shared" si="652"/>
        <v>0</v>
      </c>
      <c r="AR103" s="25"/>
      <c r="AS103" s="25">
        <f t="shared" si="653"/>
        <v>0</v>
      </c>
      <c r="AT103" s="25"/>
      <c r="AU103" s="25">
        <f t="shared" si="654"/>
        <v>0</v>
      </c>
      <c r="AV103" s="25"/>
      <c r="AW103" s="25">
        <f t="shared" si="655"/>
        <v>0</v>
      </c>
      <c r="AX103" s="25"/>
      <c r="AY103" s="25">
        <f t="shared" si="656"/>
        <v>0</v>
      </c>
      <c r="AZ103" s="25"/>
      <c r="BA103" s="25">
        <f t="shared" si="657"/>
        <v>0</v>
      </c>
      <c r="BB103" s="25"/>
      <c r="BC103" s="25">
        <f t="shared" si="658"/>
        <v>0</v>
      </c>
      <c r="BD103" s="25"/>
      <c r="BE103" s="25">
        <f t="shared" si="659"/>
        <v>0</v>
      </c>
      <c r="BF103" s="25"/>
      <c r="BG103" s="25">
        <f t="shared" si="660"/>
        <v>0</v>
      </c>
      <c r="BH103" s="25"/>
      <c r="BI103" s="25">
        <f t="shared" si="661"/>
        <v>0</v>
      </c>
      <c r="BJ103" s="25"/>
      <c r="BK103" s="25">
        <f t="shared" si="662"/>
        <v>0</v>
      </c>
      <c r="BL103" s="25"/>
      <c r="BM103" s="25">
        <f t="shared" si="663"/>
        <v>0</v>
      </c>
      <c r="BN103" s="25"/>
      <c r="BO103" s="25">
        <f t="shared" si="664"/>
        <v>0</v>
      </c>
      <c r="BP103" s="25"/>
      <c r="BQ103" s="25">
        <f t="shared" si="665"/>
        <v>0</v>
      </c>
      <c r="BR103" s="25"/>
      <c r="BS103" s="25">
        <f t="shared" si="666"/>
        <v>0</v>
      </c>
      <c r="BT103" s="25"/>
      <c r="BU103" s="25">
        <f t="shared" si="667"/>
        <v>0</v>
      </c>
      <c r="BV103" s="25"/>
      <c r="BW103" s="25">
        <f t="shared" si="668"/>
        <v>0</v>
      </c>
      <c r="BX103" s="25"/>
      <c r="BY103" s="25">
        <f t="shared" si="669"/>
        <v>0</v>
      </c>
      <c r="BZ103" s="25"/>
      <c r="CA103" s="25">
        <f t="shared" si="670"/>
        <v>0</v>
      </c>
      <c r="CB103" s="25"/>
      <c r="CC103" s="25">
        <f t="shared" si="671"/>
        <v>0</v>
      </c>
      <c r="CD103" s="25"/>
      <c r="CE103" s="25">
        <f t="shared" si="672"/>
        <v>0</v>
      </c>
      <c r="CF103" s="25"/>
      <c r="CG103" s="25">
        <f t="shared" si="673"/>
        <v>0</v>
      </c>
      <c r="CH103" s="25"/>
      <c r="CI103" s="25">
        <f t="shared" si="674"/>
        <v>0</v>
      </c>
      <c r="CJ103" s="25"/>
      <c r="CK103" s="25">
        <f t="shared" si="675"/>
        <v>0</v>
      </c>
      <c r="CL103" s="25"/>
      <c r="CM103" s="25">
        <f t="shared" si="676"/>
        <v>0</v>
      </c>
      <c r="CN103" s="25"/>
      <c r="CO103" s="25">
        <f t="shared" si="677"/>
        <v>0</v>
      </c>
      <c r="CP103" s="27"/>
      <c r="CQ103" s="25">
        <f t="shared" si="678"/>
        <v>0</v>
      </c>
      <c r="CR103" s="25"/>
      <c r="CS103" s="25">
        <f t="shared" si="679"/>
        <v>0</v>
      </c>
      <c r="CT103" s="25"/>
      <c r="CU103" s="25">
        <f t="shared" si="680"/>
        <v>0</v>
      </c>
      <c r="CV103" s="25"/>
      <c r="CW103" s="25">
        <f t="shared" si="681"/>
        <v>0</v>
      </c>
      <c r="CX103" s="25"/>
      <c r="CY103" s="25">
        <f t="shared" si="682"/>
        <v>0</v>
      </c>
      <c r="CZ103" s="25"/>
      <c r="DA103" s="25">
        <f t="shared" si="683"/>
        <v>0</v>
      </c>
      <c r="DB103" s="25"/>
      <c r="DC103" s="25">
        <f t="shared" si="684"/>
        <v>0</v>
      </c>
      <c r="DD103" s="25"/>
      <c r="DE103" s="25">
        <f t="shared" si="685"/>
        <v>0</v>
      </c>
      <c r="DF103" s="25"/>
      <c r="DG103" s="25">
        <f t="shared" si="686"/>
        <v>0</v>
      </c>
      <c r="DH103" s="25"/>
      <c r="DI103" s="25">
        <f t="shared" si="687"/>
        <v>0</v>
      </c>
      <c r="DJ103" s="25"/>
      <c r="DK103" s="25">
        <f t="shared" si="688"/>
        <v>0</v>
      </c>
      <c r="DL103" s="25"/>
      <c r="DM103" s="25">
        <f t="shared" si="689"/>
        <v>0</v>
      </c>
      <c r="DN103" s="27"/>
      <c r="DO103" s="25">
        <f t="shared" si="690"/>
        <v>0</v>
      </c>
      <c r="DP103" s="25"/>
      <c r="DQ103" s="25">
        <f t="shared" si="691"/>
        <v>0</v>
      </c>
      <c r="DR103" s="25"/>
      <c r="DS103" s="25">
        <f t="shared" si="692"/>
        <v>0</v>
      </c>
      <c r="DT103" s="28"/>
      <c r="DU103" s="25">
        <f t="shared" si="693"/>
        <v>0</v>
      </c>
      <c r="DV103" s="25"/>
      <c r="DW103" s="25">
        <f t="shared" si="694"/>
        <v>0</v>
      </c>
      <c r="DX103" s="25"/>
      <c r="DY103" s="29">
        <f t="shared" si="695"/>
        <v>0</v>
      </c>
      <c r="DZ103" s="25"/>
      <c r="EA103" s="25">
        <f t="shared" si="696"/>
        <v>0</v>
      </c>
      <c r="EB103" s="25"/>
      <c r="EC103" s="25">
        <f t="shared" si="697"/>
        <v>0</v>
      </c>
      <c r="ED103" s="25"/>
      <c r="EE103" s="25">
        <f t="shared" si="569"/>
        <v>0</v>
      </c>
      <c r="EF103" s="27"/>
      <c r="EG103" s="25">
        <f t="shared" si="570"/>
        <v>0</v>
      </c>
      <c r="EH103" s="30">
        <f t="shared" si="571"/>
        <v>10</v>
      </c>
      <c r="EI103" s="30">
        <f t="shared" si="571"/>
        <v>321440</v>
      </c>
    </row>
    <row r="104" spans="1:139" s="46" customFormat="1" ht="45" x14ac:dyDescent="0.25">
      <c r="A104" s="17"/>
      <c r="B104" s="18">
        <v>68</v>
      </c>
      <c r="C104" s="19" t="s">
        <v>240</v>
      </c>
      <c r="D104" s="20">
        <v>11480</v>
      </c>
      <c r="E104" s="21">
        <v>2.46</v>
      </c>
      <c r="F104" s="39">
        <v>1</v>
      </c>
      <c r="G104" s="23"/>
      <c r="H104" s="20">
        <v>1.4</v>
      </c>
      <c r="I104" s="20">
        <v>1.68</v>
      </c>
      <c r="J104" s="20">
        <v>2.23</v>
      </c>
      <c r="K104" s="24">
        <v>2.57</v>
      </c>
      <c r="L104" s="25"/>
      <c r="M104" s="25">
        <f t="shared" si="634"/>
        <v>0</v>
      </c>
      <c r="N104" s="26"/>
      <c r="O104" s="25">
        <f t="shared" si="639"/>
        <v>0</v>
      </c>
      <c r="P104" s="27"/>
      <c r="Q104" s="25">
        <f t="shared" si="640"/>
        <v>0</v>
      </c>
      <c r="R104" s="25"/>
      <c r="S104" s="25">
        <f t="shared" si="641"/>
        <v>0</v>
      </c>
      <c r="T104" s="25"/>
      <c r="U104" s="25">
        <f t="shared" si="642"/>
        <v>0</v>
      </c>
      <c r="V104" s="25"/>
      <c r="W104" s="25">
        <f t="shared" si="635"/>
        <v>0</v>
      </c>
      <c r="X104" s="25"/>
      <c r="Y104" s="25">
        <f t="shared" si="643"/>
        <v>0</v>
      </c>
      <c r="Z104" s="25"/>
      <c r="AA104" s="25">
        <f t="shared" si="644"/>
        <v>0</v>
      </c>
      <c r="AB104" s="25"/>
      <c r="AC104" s="25">
        <f t="shared" si="645"/>
        <v>0</v>
      </c>
      <c r="AD104" s="25"/>
      <c r="AE104" s="25">
        <f t="shared" si="646"/>
        <v>0</v>
      </c>
      <c r="AF104" s="25"/>
      <c r="AG104" s="25">
        <f t="shared" si="647"/>
        <v>0</v>
      </c>
      <c r="AH104" s="25"/>
      <c r="AI104" s="25">
        <f t="shared" si="648"/>
        <v>0</v>
      </c>
      <c r="AJ104" s="25"/>
      <c r="AK104" s="25">
        <f t="shared" si="649"/>
        <v>0</v>
      </c>
      <c r="AL104" s="25"/>
      <c r="AM104" s="25">
        <f t="shared" si="650"/>
        <v>0</v>
      </c>
      <c r="AN104" s="25"/>
      <c r="AO104" s="25">
        <f t="shared" si="651"/>
        <v>0</v>
      </c>
      <c r="AP104" s="25"/>
      <c r="AQ104" s="25">
        <f t="shared" si="652"/>
        <v>0</v>
      </c>
      <c r="AR104" s="25"/>
      <c r="AS104" s="25">
        <f t="shared" si="653"/>
        <v>0</v>
      </c>
      <c r="AT104" s="25"/>
      <c r="AU104" s="25">
        <f t="shared" si="654"/>
        <v>0</v>
      </c>
      <c r="AV104" s="25"/>
      <c r="AW104" s="25">
        <f t="shared" si="655"/>
        <v>0</v>
      </c>
      <c r="AX104" s="25"/>
      <c r="AY104" s="25">
        <f t="shared" si="656"/>
        <v>0</v>
      </c>
      <c r="AZ104" s="25"/>
      <c r="BA104" s="25">
        <f t="shared" si="657"/>
        <v>0</v>
      </c>
      <c r="BB104" s="25"/>
      <c r="BC104" s="25">
        <f t="shared" si="658"/>
        <v>0</v>
      </c>
      <c r="BD104" s="25"/>
      <c r="BE104" s="25">
        <f t="shared" si="659"/>
        <v>0</v>
      </c>
      <c r="BF104" s="25"/>
      <c r="BG104" s="25">
        <f t="shared" si="660"/>
        <v>0</v>
      </c>
      <c r="BH104" s="25"/>
      <c r="BI104" s="25">
        <f t="shared" si="661"/>
        <v>0</v>
      </c>
      <c r="BJ104" s="25"/>
      <c r="BK104" s="25">
        <f t="shared" si="662"/>
        <v>0</v>
      </c>
      <c r="BL104" s="25"/>
      <c r="BM104" s="25">
        <f t="shared" si="663"/>
        <v>0</v>
      </c>
      <c r="BN104" s="25"/>
      <c r="BO104" s="25">
        <f t="shared" si="664"/>
        <v>0</v>
      </c>
      <c r="BP104" s="25"/>
      <c r="BQ104" s="25">
        <f t="shared" si="665"/>
        <v>0</v>
      </c>
      <c r="BR104" s="25"/>
      <c r="BS104" s="25">
        <f t="shared" si="666"/>
        <v>0</v>
      </c>
      <c r="BT104" s="25"/>
      <c r="BU104" s="25">
        <f t="shared" si="667"/>
        <v>0</v>
      </c>
      <c r="BV104" s="25"/>
      <c r="BW104" s="25">
        <f t="shared" si="668"/>
        <v>0</v>
      </c>
      <c r="BX104" s="25"/>
      <c r="BY104" s="25">
        <f t="shared" si="669"/>
        <v>0</v>
      </c>
      <c r="BZ104" s="25"/>
      <c r="CA104" s="25">
        <f t="shared" si="670"/>
        <v>0</v>
      </c>
      <c r="CB104" s="25"/>
      <c r="CC104" s="25">
        <f t="shared" si="671"/>
        <v>0</v>
      </c>
      <c r="CD104" s="25"/>
      <c r="CE104" s="25">
        <f t="shared" si="672"/>
        <v>0</v>
      </c>
      <c r="CF104" s="25"/>
      <c r="CG104" s="25">
        <f t="shared" si="673"/>
        <v>0</v>
      </c>
      <c r="CH104" s="25"/>
      <c r="CI104" s="25">
        <f t="shared" si="674"/>
        <v>0</v>
      </c>
      <c r="CJ104" s="25"/>
      <c r="CK104" s="25">
        <f t="shared" si="675"/>
        <v>0</v>
      </c>
      <c r="CL104" s="25"/>
      <c r="CM104" s="25">
        <f t="shared" si="676"/>
        <v>0</v>
      </c>
      <c r="CN104" s="25"/>
      <c r="CO104" s="25">
        <f t="shared" si="677"/>
        <v>0</v>
      </c>
      <c r="CP104" s="27"/>
      <c r="CQ104" s="25">
        <f t="shared" si="678"/>
        <v>0</v>
      </c>
      <c r="CR104" s="25"/>
      <c r="CS104" s="25">
        <f t="shared" si="679"/>
        <v>0</v>
      </c>
      <c r="CT104" s="25"/>
      <c r="CU104" s="25">
        <f t="shared" si="680"/>
        <v>0</v>
      </c>
      <c r="CV104" s="25"/>
      <c r="CW104" s="25">
        <f t="shared" si="681"/>
        <v>0</v>
      </c>
      <c r="CX104" s="25"/>
      <c r="CY104" s="25">
        <f t="shared" si="682"/>
        <v>0</v>
      </c>
      <c r="CZ104" s="25"/>
      <c r="DA104" s="25">
        <f t="shared" si="683"/>
        <v>0</v>
      </c>
      <c r="DB104" s="25"/>
      <c r="DC104" s="25">
        <f t="shared" si="684"/>
        <v>0</v>
      </c>
      <c r="DD104" s="25"/>
      <c r="DE104" s="25">
        <f t="shared" si="685"/>
        <v>0</v>
      </c>
      <c r="DF104" s="25"/>
      <c r="DG104" s="25">
        <f t="shared" si="686"/>
        <v>0</v>
      </c>
      <c r="DH104" s="25"/>
      <c r="DI104" s="25">
        <f t="shared" si="687"/>
        <v>0</v>
      </c>
      <c r="DJ104" s="25"/>
      <c r="DK104" s="25">
        <f t="shared" si="688"/>
        <v>0</v>
      </c>
      <c r="DL104" s="25"/>
      <c r="DM104" s="25">
        <f t="shared" si="689"/>
        <v>0</v>
      </c>
      <c r="DN104" s="27"/>
      <c r="DO104" s="25">
        <f t="shared" si="690"/>
        <v>0</v>
      </c>
      <c r="DP104" s="25"/>
      <c r="DQ104" s="25">
        <f t="shared" si="691"/>
        <v>0</v>
      </c>
      <c r="DR104" s="25"/>
      <c r="DS104" s="25">
        <f t="shared" si="692"/>
        <v>0</v>
      </c>
      <c r="DT104" s="28"/>
      <c r="DU104" s="25">
        <f t="shared" si="693"/>
        <v>0</v>
      </c>
      <c r="DV104" s="25"/>
      <c r="DW104" s="25">
        <f t="shared" si="694"/>
        <v>0</v>
      </c>
      <c r="DX104" s="25"/>
      <c r="DY104" s="29">
        <f t="shared" si="695"/>
        <v>0</v>
      </c>
      <c r="DZ104" s="25"/>
      <c r="EA104" s="25">
        <f t="shared" si="696"/>
        <v>0</v>
      </c>
      <c r="EB104" s="25"/>
      <c r="EC104" s="25">
        <f t="shared" si="697"/>
        <v>0</v>
      </c>
      <c r="ED104" s="25"/>
      <c r="EE104" s="25">
        <f t="shared" si="569"/>
        <v>0</v>
      </c>
      <c r="EF104" s="27"/>
      <c r="EG104" s="25">
        <f t="shared" si="570"/>
        <v>0</v>
      </c>
      <c r="EH104" s="30">
        <f t="shared" si="571"/>
        <v>0</v>
      </c>
      <c r="EI104" s="30">
        <f t="shared" si="571"/>
        <v>0</v>
      </c>
    </row>
    <row r="105" spans="1:139" s="44" customFormat="1" x14ac:dyDescent="0.25">
      <c r="A105" s="17"/>
      <c r="B105" s="18">
        <v>69</v>
      </c>
      <c r="C105" s="19" t="s">
        <v>241</v>
      </c>
      <c r="D105" s="20">
        <v>11480</v>
      </c>
      <c r="E105" s="21">
        <v>45.5</v>
      </c>
      <c r="F105" s="39">
        <v>1</v>
      </c>
      <c r="G105" s="23"/>
      <c r="H105" s="20">
        <v>1.4</v>
      </c>
      <c r="I105" s="20">
        <v>1.68</v>
      </c>
      <c r="J105" s="20">
        <v>2.23</v>
      </c>
      <c r="K105" s="24">
        <v>2.57</v>
      </c>
      <c r="L105" s="25"/>
      <c r="M105" s="25">
        <f t="shared" si="634"/>
        <v>0</v>
      </c>
      <c r="N105" s="26"/>
      <c r="O105" s="25">
        <f t="shared" si="639"/>
        <v>0</v>
      </c>
      <c r="P105" s="27"/>
      <c r="Q105" s="25">
        <f t="shared" si="640"/>
        <v>0</v>
      </c>
      <c r="R105" s="25"/>
      <c r="S105" s="25">
        <f t="shared" si="641"/>
        <v>0</v>
      </c>
      <c r="T105" s="25"/>
      <c r="U105" s="25">
        <f t="shared" si="642"/>
        <v>0</v>
      </c>
      <c r="V105" s="25"/>
      <c r="W105" s="25">
        <f t="shared" si="635"/>
        <v>0</v>
      </c>
      <c r="X105" s="25"/>
      <c r="Y105" s="25">
        <f t="shared" si="643"/>
        <v>0</v>
      </c>
      <c r="Z105" s="25"/>
      <c r="AA105" s="25">
        <f t="shared" si="644"/>
        <v>0</v>
      </c>
      <c r="AB105" s="25"/>
      <c r="AC105" s="25">
        <f t="shared" si="645"/>
        <v>0</v>
      </c>
      <c r="AD105" s="25"/>
      <c r="AE105" s="25">
        <f t="shared" si="646"/>
        <v>0</v>
      </c>
      <c r="AF105" s="25"/>
      <c r="AG105" s="25">
        <f t="shared" si="647"/>
        <v>0</v>
      </c>
      <c r="AH105" s="25"/>
      <c r="AI105" s="25">
        <f t="shared" si="648"/>
        <v>0</v>
      </c>
      <c r="AJ105" s="25"/>
      <c r="AK105" s="25">
        <f t="shared" si="649"/>
        <v>0</v>
      </c>
      <c r="AL105" s="42"/>
      <c r="AM105" s="25">
        <f t="shared" si="650"/>
        <v>0</v>
      </c>
      <c r="AN105" s="25"/>
      <c r="AO105" s="25">
        <f t="shared" si="651"/>
        <v>0</v>
      </c>
      <c r="AP105" s="25"/>
      <c r="AQ105" s="25">
        <f t="shared" si="652"/>
        <v>0</v>
      </c>
      <c r="AR105" s="25"/>
      <c r="AS105" s="25">
        <f t="shared" si="653"/>
        <v>0</v>
      </c>
      <c r="AT105" s="25"/>
      <c r="AU105" s="25">
        <f t="shared" si="654"/>
        <v>0</v>
      </c>
      <c r="AV105" s="25"/>
      <c r="AW105" s="25">
        <f t="shared" si="655"/>
        <v>0</v>
      </c>
      <c r="AX105" s="25"/>
      <c r="AY105" s="25">
        <f t="shared" si="656"/>
        <v>0</v>
      </c>
      <c r="AZ105" s="25"/>
      <c r="BA105" s="25">
        <f t="shared" si="657"/>
        <v>0</v>
      </c>
      <c r="BB105" s="25"/>
      <c r="BC105" s="25">
        <f t="shared" si="658"/>
        <v>0</v>
      </c>
      <c r="BD105" s="25"/>
      <c r="BE105" s="25">
        <f t="shared" si="659"/>
        <v>0</v>
      </c>
      <c r="BF105" s="25"/>
      <c r="BG105" s="25">
        <f t="shared" si="660"/>
        <v>0</v>
      </c>
      <c r="BH105" s="25"/>
      <c r="BI105" s="25">
        <f t="shared" si="661"/>
        <v>0</v>
      </c>
      <c r="BJ105" s="25"/>
      <c r="BK105" s="25">
        <f t="shared" si="662"/>
        <v>0</v>
      </c>
      <c r="BL105" s="25"/>
      <c r="BM105" s="25">
        <f t="shared" si="663"/>
        <v>0</v>
      </c>
      <c r="BN105" s="25"/>
      <c r="BO105" s="25">
        <f t="shared" si="664"/>
        <v>0</v>
      </c>
      <c r="BP105" s="25"/>
      <c r="BQ105" s="25">
        <f t="shared" si="665"/>
        <v>0</v>
      </c>
      <c r="BR105" s="25"/>
      <c r="BS105" s="25">
        <f t="shared" si="666"/>
        <v>0</v>
      </c>
      <c r="BT105" s="25"/>
      <c r="BU105" s="25">
        <f t="shared" si="667"/>
        <v>0</v>
      </c>
      <c r="BV105" s="25"/>
      <c r="BW105" s="25">
        <f t="shared" si="668"/>
        <v>0</v>
      </c>
      <c r="BX105" s="25"/>
      <c r="BY105" s="25">
        <f t="shared" si="669"/>
        <v>0</v>
      </c>
      <c r="BZ105" s="25"/>
      <c r="CA105" s="25">
        <f t="shared" si="670"/>
        <v>0</v>
      </c>
      <c r="CB105" s="25"/>
      <c r="CC105" s="25">
        <f t="shared" si="671"/>
        <v>0</v>
      </c>
      <c r="CD105" s="25"/>
      <c r="CE105" s="25">
        <f t="shared" si="672"/>
        <v>0</v>
      </c>
      <c r="CF105" s="25"/>
      <c r="CG105" s="25">
        <f t="shared" si="673"/>
        <v>0</v>
      </c>
      <c r="CH105" s="25"/>
      <c r="CI105" s="25">
        <f t="shared" si="674"/>
        <v>0</v>
      </c>
      <c r="CJ105" s="25"/>
      <c r="CK105" s="25">
        <f t="shared" si="675"/>
        <v>0</v>
      </c>
      <c r="CL105" s="25"/>
      <c r="CM105" s="25">
        <f t="shared" si="676"/>
        <v>0</v>
      </c>
      <c r="CN105" s="25"/>
      <c r="CO105" s="25">
        <f t="shared" si="677"/>
        <v>0</v>
      </c>
      <c r="CP105" s="27"/>
      <c r="CQ105" s="25">
        <f t="shared" si="678"/>
        <v>0</v>
      </c>
      <c r="CR105" s="25"/>
      <c r="CS105" s="25">
        <f t="shared" si="679"/>
        <v>0</v>
      </c>
      <c r="CT105" s="25"/>
      <c r="CU105" s="25">
        <f t="shared" si="680"/>
        <v>0</v>
      </c>
      <c r="CV105" s="25"/>
      <c r="CW105" s="25">
        <f t="shared" si="681"/>
        <v>0</v>
      </c>
      <c r="CX105" s="25"/>
      <c r="CY105" s="25">
        <f t="shared" si="682"/>
        <v>0</v>
      </c>
      <c r="CZ105" s="25"/>
      <c r="DA105" s="25">
        <f t="shared" si="683"/>
        <v>0</v>
      </c>
      <c r="DB105" s="25"/>
      <c r="DC105" s="25">
        <f t="shared" si="684"/>
        <v>0</v>
      </c>
      <c r="DD105" s="25"/>
      <c r="DE105" s="25">
        <f t="shared" si="685"/>
        <v>0</v>
      </c>
      <c r="DF105" s="25"/>
      <c r="DG105" s="25">
        <f t="shared" si="686"/>
        <v>0</v>
      </c>
      <c r="DH105" s="25"/>
      <c r="DI105" s="25">
        <f t="shared" si="687"/>
        <v>0</v>
      </c>
      <c r="DJ105" s="25"/>
      <c r="DK105" s="25">
        <f t="shared" si="688"/>
        <v>0</v>
      </c>
      <c r="DL105" s="25"/>
      <c r="DM105" s="25">
        <f t="shared" si="689"/>
        <v>0</v>
      </c>
      <c r="DN105" s="27"/>
      <c r="DO105" s="25">
        <f t="shared" si="690"/>
        <v>0</v>
      </c>
      <c r="DP105" s="25"/>
      <c r="DQ105" s="25">
        <f t="shared" si="691"/>
        <v>0</v>
      </c>
      <c r="DR105" s="25"/>
      <c r="DS105" s="25">
        <f t="shared" si="692"/>
        <v>0</v>
      </c>
      <c r="DT105" s="28"/>
      <c r="DU105" s="25">
        <f t="shared" si="693"/>
        <v>0</v>
      </c>
      <c r="DV105" s="42"/>
      <c r="DW105" s="25">
        <f t="shared" si="694"/>
        <v>0</v>
      </c>
      <c r="DX105" s="25"/>
      <c r="DY105" s="29">
        <f t="shared" si="695"/>
        <v>0</v>
      </c>
      <c r="DZ105" s="25"/>
      <c r="EA105" s="25">
        <f t="shared" si="696"/>
        <v>0</v>
      </c>
      <c r="EB105" s="25"/>
      <c r="EC105" s="25">
        <f t="shared" si="697"/>
        <v>0</v>
      </c>
      <c r="ED105" s="25"/>
      <c r="EE105" s="25">
        <f t="shared" si="569"/>
        <v>0</v>
      </c>
      <c r="EF105" s="27"/>
      <c r="EG105" s="25">
        <f t="shared" si="570"/>
        <v>0</v>
      </c>
      <c r="EH105" s="30">
        <f t="shared" si="571"/>
        <v>0</v>
      </c>
      <c r="EI105" s="30">
        <f t="shared" si="571"/>
        <v>0</v>
      </c>
    </row>
    <row r="106" spans="1:139" s="44" customFormat="1" x14ac:dyDescent="0.25">
      <c r="A106" s="51">
        <v>21</v>
      </c>
      <c r="B106" s="85"/>
      <c r="C106" s="71" t="s">
        <v>242</v>
      </c>
      <c r="D106" s="20">
        <v>11480</v>
      </c>
      <c r="E106" s="84">
        <v>0.98</v>
      </c>
      <c r="F106" s="16">
        <v>1</v>
      </c>
      <c r="G106" s="81"/>
      <c r="H106" s="86">
        <v>1.4</v>
      </c>
      <c r="I106" s="86">
        <v>1.68</v>
      </c>
      <c r="J106" s="86">
        <v>2.23</v>
      </c>
      <c r="K106" s="89">
        <v>2.57</v>
      </c>
      <c r="L106" s="42">
        <f>SUM(L107:L112)</f>
        <v>0</v>
      </c>
      <c r="M106" s="42">
        <f t="shared" ref="M106:DK106" si="698">SUM(M107:M112)</f>
        <v>0</v>
      </c>
      <c r="N106" s="42">
        <f t="shared" si="698"/>
        <v>406</v>
      </c>
      <c r="O106" s="42">
        <f t="shared" si="698"/>
        <v>2544840.48</v>
      </c>
      <c r="P106" s="48">
        <f t="shared" si="698"/>
        <v>0</v>
      </c>
      <c r="Q106" s="42">
        <f t="shared" si="698"/>
        <v>0</v>
      </c>
      <c r="R106" s="42">
        <f t="shared" si="698"/>
        <v>0</v>
      </c>
      <c r="S106" s="42">
        <f t="shared" si="698"/>
        <v>0</v>
      </c>
      <c r="T106" s="42">
        <f t="shared" si="698"/>
        <v>0</v>
      </c>
      <c r="U106" s="42">
        <f t="shared" si="698"/>
        <v>0</v>
      </c>
      <c r="V106" s="42">
        <f t="shared" si="698"/>
        <v>2000</v>
      </c>
      <c r="W106" s="42">
        <f t="shared" si="698"/>
        <v>34858319.719999999</v>
      </c>
      <c r="X106" s="42">
        <f t="shared" si="698"/>
        <v>0</v>
      </c>
      <c r="Y106" s="42">
        <f t="shared" si="698"/>
        <v>0</v>
      </c>
      <c r="Z106" s="42">
        <f t="shared" si="698"/>
        <v>0</v>
      </c>
      <c r="AA106" s="42">
        <f t="shared" si="698"/>
        <v>0</v>
      </c>
      <c r="AB106" s="42">
        <f t="shared" si="698"/>
        <v>0</v>
      </c>
      <c r="AC106" s="42">
        <f t="shared" si="698"/>
        <v>0</v>
      </c>
      <c r="AD106" s="42">
        <f t="shared" si="698"/>
        <v>10</v>
      </c>
      <c r="AE106" s="42">
        <f t="shared" si="698"/>
        <v>75216.959999999992</v>
      </c>
      <c r="AF106" s="42">
        <f t="shared" si="698"/>
        <v>291</v>
      </c>
      <c r="AG106" s="42">
        <f t="shared" si="698"/>
        <v>3616489.2960000006</v>
      </c>
      <c r="AH106" s="42">
        <f t="shared" si="698"/>
        <v>0</v>
      </c>
      <c r="AI106" s="42">
        <f t="shared" si="698"/>
        <v>0</v>
      </c>
      <c r="AJ106" s="42">
        <f>SUM(AJ107:AJ112)</f>
        <v>0</v>
      </c>
      <c r="AK106" s="42">
        <f>SUM(AK107:AK112)</f>
        <v>0</v>
      </c>
      <c r="AL106" s="42">
        <f>SUM(AL107:AL112)</f>
        <v>0</v>
      </c>
      <c r="AM106" s="42">
        <f>SUM(AM107:AM112)</f>
        <v>0</v>
      </c>
      <c r="AN106" s="42">
        <f t="shared" si="698"/>
        <v>0</v>
      </c>
      <c r="AO106" s="42">
        <f t="shared" si="698"/>
        <v>0</v>
      </c>
      <c r="AP106" s="42">
        <f t="shared" si="698"/>
        <v>0</v>
      </c>
      <c r="AQ106" s="42">
        <f t="shared" si="698"/>
        <v>0</v>
      </c>
      <c r="AR106" s="42">
        <f t="shared" si="698"/>
        <v>0</v>
      </c>
      <c r="AS106" s="42">
        <f t="shared" si="698"/>
        <v>0</v>
      </c>
      <c r="AT106" s="42">
        <f t="shared" si="698"/>
        <v>0</v>
      </c>
      <c r="AU106" s="42">
        <f>SUM(AU107:AU112)</f>
        <v>0</v>
      </c>
      <c r="AV106" s="42">
        <f t="shared" ref="AV106:CH106" si="699">SUM(AV107:AV112)</f>
        <v>27</v>
      </c>
      <c r="AW106" s="42">
        <f t="shared" si="699"/>
        <v>169238.16</v>
      </c>
      <c r="AX106" s="42">
        <f t="shared" si="699"/>
        <v>73</v>
      </c>
      <c r="AY106" s="42">
        <f t="shared" si="699"/>
        <v>457569.84</v>
      </c>
      <c r="AZ106" s="42">
        <f t="shared" si="699"/>
        <v>8</v>
      </c>
      <c r="BA106" s="42">
        <f t="shared" si="699"/>
        <v>50144.639999999992</v>
      </c>
      <c r="BB106" s="42">
        <f t="shared" si="699"/>
        <v>28</v>
      </c>
      <c r="BC106" s="42">
        <f t="shared" si="699"/>
        <v>175506.24</v>
      </c>
      <c r="BD106" s="42">
        <f t="shared" si="699"/>
        <v>4</v>
      </c>
      <c r="BE106" s="42">
        <f t="shared" si="699"/>
        <v>25072.319999999996</v>
      </c>
      <c r="BF106" s="42">
        <f t="shared" si="699"/>
        <v>1</v>
      </c>
      <c r="BG106" s="42">
        <f t="shared" si="699"/>
        <v>6268.079999999999</v>
      </c>
      <c r="BH106" s="42">
        <f t="shared" si="699"/>
        <v>1</v>
      </c>
      <c r="BI106" s="42">
        <f t="shared" si="699"/>
        <v>6268.079999999999</v>
      </c>
      <c r="BJ106" s="42">
        <f t="shared" si="699"/>
        <v>0</v>
      </c>
      <c r="BK106" s="42">
        <f t="shared" si="699"/>
        <v>0</v>
      </c>
      <c r="BL106" s="42">
        <f t="shared" si="699"/>
        <v>3</v>
      </c>
      <c r="BM106" s="42">
        <f t="shared" si="699"/>
        <v>18804.239999999998</v>
      </c>
      <c r="BN106" s="42">
        <f t="shared" si="699"/>
        <v>0</v>
      </c>
      <c r="BO106" s="42">
        <f t="shared" si="699"/>
        <v>0</v>
      </c>
      <c r="BP106" s="42">
        <f t="shared" si="699"/>
        <v>30</v>
      </c>
      <c r="BQ106" s="42">
        <f t="shared" si="699"/>
        <v>188042.4</v>
      </c>
      <c r="BR106" s="42">
        <f t="shared" si="699"/>
        <v>10</v>
      </c>
      <c r="BS106" s="42">
        <f t="shared" si="699"/>
        <v>62680.799999999996</v>
      </c>
      <c r="BT106" s="42">
        <f t="shared" si="699"/>
        <v>0</v>
      </c>
      <c r="BU106" s="42">
        <f t="shared" si="699"/>
        <v>0</v>
      </c>
      <c r="BV106" s="42">
        <f t="shared" si="699"/>
        <v>0</v>
      </c>
      <c r="BW106" s="42">
        <f t="shared" si="699"/>
        <v>0</v>
      </c>
      <c r="BX106" s="42">
        <f t="shared" si="699"/>
        <v>8</v>
      </c>
      <c r="BY106" s="42">
        <f t="shared" si="699"/>
        <v>50144.639999999992</v>
      </c>
      <c r="BZ106" s="42">
        <f t="shared" si="699"/>
        <v>0</v>
      </c>
      <c r="CA106" s="42">
        <f t="shared" si="699"/>
        <v>0</v>
      </c>
      <c r="CB106" s="42">
        <f t="shared" si="699"/>
        <v>0</v>
      </c>
      <c r="CC106" s="42">
        <f t="shared" si="699"/>
        <v>0</v>
      </c>
      <c r="CD106" s="42">
        <f t="shared" si="699"/>
        <v>0</v>
      </c>
      <c r="CE106" s="42">
        <f t="shared" si="699"/>
        <v>0</v>
      </c>
      <c r="CF106" s="42">
        <f t="shared" si="699"/>
        <v>190</v>
      </c>
      <c r="CG106" s="42">
        <f t="shared" si="699"/>
        <v>1969141.44</v>
      </c>
      <c r="CH106" s="42">
        <f t="shared" si="699"/>
        <v>0</v>
      </c>
      <c r="CI106" s="42">
        <f t="shared" si="698"/>
        <v>0</v>
      </c>
      <c r="CJ106" s="42">
        <f>SUM(CJ107:CJ112)</f>
        <v>28</v>
      </c>
      <c r="CK106" s="42">
        <f>SUM(CK107:CK112)</f>
        <v>210607.48800000001</v>
      </c>
      <c r="CL106" s="42">
        <f>SUM(CL107:CL112)</f>
        <v>0</v>
      </c>
      <c r="CM106" s="42">
        <f>SUM(CM107:CM112)</f>
        <v>0</v>
      </c>
      <c r="CN106" s="42">
        <f t="shared" si="698"/>
        <v>29</v>
      </c>
      <c r="CO106" s="42">
        <f t="shared" si="698"/>
        <v>218129.18400000001</v>
      </c>
      <c r="CP106" s="48">
        <f>SUM(CP107:CP112)</f>
        <v>24</v>
      </c>
      <c r="CQ106" s="42">
        <f>SUM(CQ107:CQ112)</f>
        <v>180520.704</v>
      </c>
      <c r="CR106" s="42">
        <f t="shared" si="698"/>
        <v>0</v>
      </c>
      <c r="CS106" s="42">
        <f t="shared" si="698"/>
        <v>0</v>
      </c>
      <c r="CT106" s="42">
        <f>SUM(CT107:CT112)</f>
        <v>0</v>
      </c>
      <c r="CU106" s="42">
        <f>SUM(CU107:CU112)</f>
        <v>0</v>
      </c>
      <c r="CV106" s="42">
        <f>SUM(CV107:CV112)</f>
        <v>0</v>
      </c>
      <c r="CW106" s="42">
        <f>SUM(CW107:CW112)</f>
        <v>0</v>
      </c>
      <c r="CX106" s="42">
        <f t="shared" si="698"/>
        <v>3</v>
      </c>
      <c r="CY106" s="42">
        <f t="shared" si="698"/>
        <v>22565.088</v>
      </c>
      <c r="CZ106" s="42">
        <f t="shared" si="698"/>
        <v>0</v>
      </c>
      <c r="DA106" s="42">
        <f t="shared" si="698"/>
        <v>0</v>
      </c>
      <c r="DB106" s="42">
        <f t="shared" si="698"/>
        <v>0</v>
      </c>
      <c r="DC106" s="42">
        <f t="shared" si="698"/>
        <v>0</v>
      </c>
      <c r="DD106" s="42">
        <f t="shared" si="698"/>
        <v>0</v>
      </c>
      <c r="DE106" s="42">
        <f t="shared" si="698"/>
        <v>0</v>
      </c>
      <c r="DF106" s="42">
        <f t="shared" si="698"/>
        <v>39</v>
      </c>
      <c r="DG106" s="42">
        <f t="shared" si="698"/>
        <v>293346.14400000003</v>
      </c>
      <c r="DH106" s="42">
        <f t="shared" si="698"/>
        <v>10</v>
      </c>
      <c r="DI106" s="42">
        <f t="shared" si="698"/>
        <v>75216.959999999992</v>
      </c>
      <c r="DJ106" s="42">
        <f t="shared" si="698"/>
        <v>0</v>
      </c>
      <c r="DK106" s="42">
        <f t="shared" si="698"/>
        <v>0</v>
      </c>
      <c r="DL106" s="42">
        <f t="shared" ref="DL106:EI106" si="700">SUM(DL107:DL112)</f>
        <v>0</v>
      </c>
      <c r="DM106" s="42">
        <f t="shared" si="700"/>
        <v>0</v>
      </c>
      <c r="DN106" s="48">
        <f t="shared" si="700"/>
        <v>0</v>
      </c>
      <c r="DO106" s="42">
        <f t="shared" si="700"/>
        <v>0</v>
      </c>
      <c r="DP106" s="42">
        <f t="shared" si="700"/>
        <v>0</v>
      </c>
      <c r="DQ106" s="42">
        <f t="shared" si="700"/>
        <v>0</v>
      </c>
      <c r="DR106" s="42">
        <f t="shared" si="700"/>
        <v>0</v>
      </c>
      <c r="DS106" s="42">
        <f t="shared" si="700"/>
        <v>0</v>
      </c>
      <c r="DT106" s="42">
        <f t="shared" si="700"/>
        <v>1</v>
      </c>
      <c r="DU106" s="42">
        <f t="shared" si="700"/>
        <v>11506.403999999999</v>
      </c>
      <c r="DV106" s="42">
        <f t="shared" si="700"/>
        <v>0</v>
      </c>
      <c r="DW106" s="42">
        <f t="shared" si="700"/>
        <v>0</v>
      </c>
      <c r="DX106" s="42">
        <f t="shared" si="700"/>
        <v>0</v>
      </c>
      <c r="DY106" s="42">
        <f t="shared" si="700"/>
        <v>0</v>
      </c>
      <c r="DZ106" s="42">
        <f t="shared" si="700"/>
        <v>0</v>
      </c>
      <c r="EA106" s="42">
        <f t="shared" si="700"/>
        <v>0</v>
      </c>
      <c r="EB106" s="42">
        <f t="shared" si="700"/>
        <v>0</v>
      </c>
      <c r="EC106" s="42">
        <f t="shared" si="700"/>
        <v>0</v>
      </c>
      <c r="ED106" s="42">
        <f t="shared" si="700"/>
        <v>40</v>
      </c>
      <c r="EE106" s="42">
        <f t="shared" si="700"/>
        <v>2468659.1999999997</v>
      </c>
      <c r="EF106" s="42">
        <f t="shared" si="700"/>
        <v>0</v>
      </c>
      <c r="EG106" s="42">
        <f t="shared" si="700"/>
        <v>0</v>
      </c>
      <c r="EH106" s="42">
        <f t="shared" si="700"/>
        <v>3264</v>
      </c>
      <c r="EI106" s="42">
        <f t="shared" si="700"/>
        <v>47754298.507999994</v>
      </c>
    </row>
    <row r="107" spans="1:139" s="44" customFormat="1" x14ac:dyDescent="0.25">
      <c r="A107" s="17"/>
      <c r="B107" s="18">
        <v>70</v>
      </c>
      <c r="C107" s="19" t="s">
        <v>243</v>
      </c>
      <c r="D107" s="20">
        <v>11480</v>
      </c>
      <c r="E107" s="21">
        <v>0.39</v>
      </c>
      <c r="F107" s="39">
        <v>1</v>
      </c>
      <c r="G107" s="23"/>
      <c r="H107" s="20">
        <v>1.4</v>
      </c>
      <c r="I107" s="20">
        <v>1.68</v>
      </c>
      <c r="J107" s="20">
        <v>2.23</v>
      </c>
      <c r="K107" s="24">
        <v>2.57</v>
      </c>
      <c r="L107" s="25"/>
      <c r="M107" s="25">
        <f t="shared" si="634"/>
        <v>0</v>
      </c>
      <c r="N107" s="25">
        <v>406</v>
      </c>
      <c r="O107" s="25">
        <f t="shared" ref="O107:O112" si="701">N107*D107*E107*F107*H107*$O$10</f>
        <v>2544840.48</v>
      </c>
      <c r="P107" s="27"/>
      <c r="Q107" s="25">
        <f t="shared" ref="Q107:Q112" si="702">P107*D107*E107*F107*H107*$Q$10</f>
        <v>0</v>
      </c>
      <c r="R107" s="25"/>
      <c r="S107" s="25">
        <f t="shared" ref="S107:S112" si="703">SUM(R107*D107*E107*F107*H107*$S$10)</f>
        <v>0</v>
      </c>
      <c r="T107" s="25"/>
      <c r="U107" s="25">
        <f t="shared" ref="U107:U112" si="704">SUM(T107*D107*E107*F107*H107*$U$10)</f>
        <v>0</v>
      </c>
      <c r="V107" s="25"/>
      <c r="W107" s="25">
        <f t="shared" si="635"/>
        <v>0</v>
      </c>
      <c r="X107" s="25"/>
      <c r="Y107" s="25">
        <f t="shared" ref="Y107:Y112" si="705">SUM(X107*D107*E107*F107*H107*$Y$10)</f>
        <v>0</v>
      </c>
      <c r="Z107" s="25"/>
      <c r="AA107" s="25">
        <f t="shared" ref="AA107:AA112" si="706">SUM(Z107*D107*E107*F107*H107*$AA$10)</f>
        <v>0</v>
      </c>
      <c r="AB107" s="25">
        <v>0</v>
      </c>
      <c r="AC107" s="25">
        <f t="shared" ref="AC107:AC112" si="707">SUM(AB107*D107*E107*F107*I107*$AC$10)</f>
        <v>0</v>
      </c>
      <c r="AD107" s="25">
        <v>10</v>
      </c>
      <c r="AE107" s="25">
        <f t="shared" ref="AE107:AE112" si="708">SUM(AD107*D107*E107*F107*I107*$AE$10)</f>
        <v>75216.959999999992</v>
      </c>
      <c r="AF107" s="25">
        <v>63</v>
      </c>
      <c r="AG107" s="25">
        <f t="shared" ref="AG107:AG112" si="709">SUM(AF107*D107*E107*F107*H107*$AG$10)</f>
        <v>394889.04000000004</v>
      </c>
      <c r="AH107" s="25"/>
      <c r="AI107" s="25">
        <f t="shared" ref="AI107:AI112" si="710">SUM(AH107*D107*E107*F107*H107*$AI$10)</f>
        <v>0</v>
      </c>
      <c r="AJ107" s="25"/>
      <c r="AK107" s="25">
        <f t="shared" ref="AK107:AK112" si="711">SUM(AJ107*D107*E107*F107*H107*$AK$10)</f>
        <v>0</v>
      </c>
      <c r="AL107" s="42"/>
      <c r="AM107" s="25">
        <f t="shared" ref="AM107:AM112" si="712">SUM(AL107*D107*E107*F107*H107*$AM$10)</f>
        <v>0</v>
      </c>
      <c r="AN107" s="25"/>
      <c r="AO107" s="25">
        <f t="shared" ref="AO107:AO112" si="713">SUM(D107*E107*F107*H107*AN107*$AO$10)</f>
        <v>0</v>
      </c>
      <c r="AP107" s="25"/>
      <c r="AQ107" s="25">
        <f t="shared" ref="AQ107:AQ112" si="714">SUM(AP107*D107*E107*F107*H107*$AQ$10)</f>
        <v>0</v>
      </c>
      <c r="AR107" s="25"/>
      <c r="AS107" s="25">
        <f t="shared" ref="AS107:AS112" si="715">SUM(AR107*D107*E107*F107*H107*$AS$10)</f>
        <v>0</v>
      </c>
      <c r="AT107" s="25"/>
      <c r="AU107" s="25">
        <f t="shared" ref="AU107:AU112" si="716">SUM(AT107*D107*E107*F107*H107*$AU$10)</f>
        <v>0</v>
      </c>
      <c r="AV107" s="25">
        <v>27</v>
      </c>
      <c r="AW107" s="25">
        <f t="shared" ref="AW107:AW112" si="717">SUM(AV107*D107*E107*F107*H107*$AW$10)</f>
        <v>169238.16</v>
      </c>
      <c r="AX107" s="25">
        <v>73</v>
      </c>
      <c r="AY107" s="25">
        <f t="shared" ref="AY107:AY112" si="718">SUM(AX107*D107*E107*F107*H107*$AY$10)</f>
        <v>457569.84</v>
      </c>
      <c r="AZ107" s="25">
        <v>8</v>
      </c>
      <c r="BA107" s="25">
        <f t="shared" ref="BA107:BA112" si="719">SUM(AZ107*D107*E107*F107*H107*$BA$10)</f>
        <v>50144.639999999992</v>
      </c>
      <c r="BB107" s="25">
        <v>28</v>
      </c>
      <c r="BC107" s="25">
        <f t="shared" ref="BC107:BC112" si="720">SUM(BB107*D107*E107*F107*H107*$BC$10)</f>
        <v>175506.24</v>
      </c>
      <c r="BD107" s="25">
        <v>4</v>
      </c>
      <c r="BE107" s="25">
        <f t="shared" ref="BE107:BE112" si="721">BD107*D107*E107*F107*H107*$BE$10</f>
        <v>25072.319999999996</v>
      </c>
      <c r="BF107" s="25">
        <v>1</v>
      </c>
      <c r="BG107" s="25">
        <f t="shared" ref="BG107:BG112" si="722">BF107*D107*E107*F107*H107*$BG$10</f>
        <v>6268.079999999999</v>
      </c>
      <c r="BH107" s="25">
        <v>1</v>
      </c>
      <c r="BI107" s="25">
        <f t="shared" ref="BI107:BI112" si="723">BH107*D107*E107*F107*H107*$BI$10</f>
        <v>6268.079999999999</v>
      </c>
      <c r="BJ107" s="25"/>
      <c r="BK107" s="25">
        <f t="shared" ref="BK107:BK112" si="724">SUM(BJ107*D107*E107*F107*H107*$BK$10)</f>
        <v>0</v>
      </c>
      <c r="BL107" s="25">
        <v>3</v>
      </c>
      <c r="BM107" s="25">
        <f t="shared" ref="BM107:BM112" si="725">SUM(BL107*D107*E107*F107*H107*$BM$10)</f>
        <v>18804.239999999998</v>
      </c>
      <c r="BN107" s="25"/>
      <c r="BO107" s="25">
        <f t="shared" ref="BO107:BO112" si="726">SUM(BN107*D107*E107*F107*H107*$BO$10)</f>
        <v>0</v>
      </c>
      <c r="BP107" s="25">
        <v>30</v>
      </c>
      <c r="BQ107" s="25">
        <f t="shared" ref="BQ107:BQ112" si="727">SUM(BP107*D107*E107*F107*H107*$BQ$10)</f>
        <v>188042.4</v>
      </c>
      <c r="BR107" s="25">
        <v>10</v>
      </c>
      <c r="BS107" s="25">
        <f t="shared" ref="BS107:BS112" si="728">SUM(BR107*D107*E107*F107*H107*$BS$10)</f>
        <v>62680.799999999996</v>
      </c>
      <c r="BT107" s="25"/>
      <c r="BU107" s="25">
        <f t="shared" ref="BU107:BU112" si="729">BT107*D107*E107*F107*H107*$BU$10</f>
        <v>0</v>
      </c>
      <c r="BV107" s="25"/>
      <c r="BW107" s="25">
        <f t="shared" ref="BW107:BW112" si="730">SUM(BV107*D107*E107*F107*H107*$BW$10)</f>
        <v>0</v>
      </c>
      <c r="BX107" s="25">
        <v>8</v>
      </c>
      <c r="BY107" s="25">
        <f t="shared" ref="BY107:BY112" si="731">SUM(BX107*D107*E107*F107*H107*$BY$10)</f>
        <v>50144.639999999992</v>
      </c>
      <c r="BZ107" s="25"/>
      <c r="CA107" s="25">
        <f t="shared" ref="CA107:CA112" si="732">SUM(BZ107*D107*E107*F107*H107*$CA$10)</f>
        <v>0</v>
      </c>
      <c r="CB107" s="25"/>
      <c r="CC107" s="25">
        <f t="shared" ref="CC107:CC112" si="733">SUM(CB107*D107*E107*F107*H107*$CC$10)</f>
        <v>0</v>
      </c>
      <c r="CD107" s="25"/>
      <c r="CE107" s="25">
        <f t="shared" ref="CE107:CE112" si="734">CD107*D107*E107*F107*H107*$CE$10</f>
        <v>0</v>
      </c>
      <c r="CF107" s="25">
        <v>100</v>
      </c>
      <c r="CG107" s="25">
        <f t="shared" ref="CG107:CG112" si="735">SUM(CF107*D107*E107*F107*H107*$CG$10)</f>
        <v>626808</v>
      </c>
      <c r="CH107" s="25"/>
      <c r="CI107" s="25">
        <f t="shared" ref="CI107:CI112" si="736">SUM(CH107*D107*E107*F107*I107*$CI$10)</f>
        <v>0</v>
      </c>
      <c r="CJ107" s="25">
        <v>28</v>
      </c>
      <c r="CK107" s="25">
        <f t="shared" ref="CK107:CK112" si="737">SUM(CJ107*D107*E107*F107*I107*$CK$10)</f>
        <v>210607.48800000001</v>
      </c>
      <c r="CL107" s="25"/>
      <c r="CM107" s="25">
        <f t="shared" ref="CM107:CM112" si="738">SUM(CL107*D107*E107*F107*I107*$CM$10)</f>
        <v>0</v>
      </c>
      <c r="CN107" s="25">
        <v>29</v>
      </c>
      <c r="CO107" s="25">
        <f t="shared" ref="CO107:CO112" si="739">SUM(CN107*D107*E107*F107*I107*$CO$10)</f>
        <v>218129.18400000001</v>
      </c>
      <c r="CP107" s="27">
        <v>24</v>
      </c>
      <c r="CQ107" s="25">
        <f t="shared" ref="CQ107:CQ112" si="740">SUM(CP107*D107*E107*F107*I107*$CQ$10)</f>
        <v>180520.704</v>
      </c>
      <c r="CR107" s="25"/>
      <c r="CS107" s="25">
        <f t="shared" ref="CS107:CS112" si="741">SUM(CR107*D107*E107*F107*I107*$CS$10)</f>
        <v>0</v>
      </c>
      <c r="CT107" s="25"/>
      <c r="CU107" s="25">
        <f t="shared" ref="CU107:CU112" si="742">SUM(CT107*D107*E107*F107*I107*$CU$10)</f>
        <v>0</v>
      </c>
      <c r="CV107" s="25"/>
      <c r="CW107" s="25">
        <f t="shared" ref="CW107:CW112" si="743">SUM(CV107*D107*E107*F107*I107*$CW$10)</f>
        <v>0</v>
      </c>
      <c r="CX107" s="25">
        <v>3</v>
      </c>
      <c r="CY107" s="25">
        <f t="shared" ref="CY107:CY112" si="744">SUM(CX107*D107*E107*F107*I107*$CY$10)</f>
        <v>22565.088</v>
      </c>
      <c r="CZ107" s="25"/>
      <c r="DA107" s="25">
        <f t="shared" ref="DA107:DA112" si="745">SUM(CZ107*D107*E107*F107*I107*$DA$10)</f>
        <v>0</v>
      </c>
      <c r="DB107" s="25"/>
      <c r="DC107" s="25">
        <f t="shared" ref="DC107:DC112" si="746">SUM(DB107*D107*E107*F107*I107*$DC$10)</f>
        <v>0</v>
      </c>
      <c r="DD107" s="25"/>
      <c r="DE107" s="25">
        <f t="shared" ref="DE107:DE112" si="747">SUM(DD107*D107*E107*F107*I107*$DE$10)</f>
        <v>0</v>
      </c>
      <c r="DF107" s="25">
        <v>39</v>
      </c>
      <c r="DG107" s="25">
        <f t="shared" ref="DG107:DG112" si="748">SUM(DF107*D107*E107*F107*I107*$DG$10)</f>
        <v>293346.14400000003</v>
      </c>
      <c r="DH107" s="25">
        <v>10</v>
      </c>
      <c r="DI107" s="25">
        <f t="shared" ref="DI107:DI112" si="749">SUM(DH107*D107*E107*F107*I107*$DI$10)</f>
        <v>75216.959999999992</v>
      </c>
      <c r="DJ107" s="25"/>
      <c r="DK107" s="25">
        <f t="shared" ref="DK107:DK112" si="750">SUM(DJ107*D107*E107*F107*I107*$DK$10)</f>
        <v>0</v>
      </c>
      <c r="DL107" s="25"/>
      <c r="DM107" s="25">
        <f t="shared" ref="DM107:DM112" si="751">DL107*D107*E107*F107*I107*$DM$10</f>
        <v>0</v>
      </c>
      <c r="DN107" s="27"/>
      <c r="DO107" s="25">
        <f t="shared" ref="DO107:DO112" si="752">SUM(DN107*D107*E107*F107*I107*$DO$10)</f>
        <v>0</v>
      </c>
      <c r="DP107" s="25"/>
      <c r="DQ107" s="25">
        <f t="shared" ref="DQ107:DQ112" si="753">SUM(DP107*D107*E107*F107*I107*$DQ$10)</f>
        <v>0</v>
      </c>
      <c r="DR107" s="25"/>
      <c r="DS107" s="25">
        <f t="shared" ref="DS107:DS112" si="754">SUM(DR107*D107*E107*F107*J107*$DS$10)</f>
        <v>0</v>
      </c>
      <c r="DT107" s="28">
        <v>1</v>
      </c>
      <c r="DU107" s="25">
        <f t="shared" ref="DU107:DU112" si="755">SUM(DT107*D107*E107*F107*K107*$DU$10)</f>
        <v>11506.403999999999</v>
      </c>
      <c r="DV107" s="42"/>
      <c r="DW107" s="25">
        <f t="shared" ref="DW107:DW112" si="756">SUM(DV107*D107*E107*F107*H107*$DW$10)</f>
        <v>0</v>
      </c>
      <c r="DX107" s="25"/>
      <c r="DY107" s="29">
        <f t="shared" ref="DY107:DY112" si="757">SUM(DX107*D107*E107*F107*H107*$DY$10)</f>
        <v>0</v>
      </c>
      <c r="DZ107" s="25"/>
      <c r="EA107" s="25">
        <f t="shared" ref="EA107:EA112" si="758">SUM(DZ107*D107*E107*F107*H107*$EA$10)</f>
        <v>0</v>
      </c>
      <c r="EB107" s="25"/>
      <c r="EC107" s="25">
        <f t="shared" ref="EC107:EC112" si="759">SUM(EB107*D107*E107*F107*H107*$EC$10)</f>
        <v>0</v>
      </c>
      <c r="ED107" s="25"/>
      <c r="EE107" s="25">
        <f t="shared" ref="EE107:EE170" si="760">ED107*D107*E107*F107*H107*$EE$10</f>
        <v>0</v>
      </c>
      <c r="EF107" s="27"/>
      <c r="EG107" s="25">
        <f t="shared" si="570"/>
        <v>0</v>
      </c>
      <c r="EH107" s="30">
        <f t="shared" si="571"/>
        <v>906</v>
      </c>
      <c r="EI107" s="30">
        <f t="shared" si="571"/>
        <v>5863385.8920000009</v>
      </c>
    </row>
    <row r="108" spans="1:139" ht="30" x14ac:dyDescent="0.25">
      <c r="A108" s="17"/>
      <c r="B108" s="18">
        <v>71</v>
      </c>
      <c r="C108" s="19" t="s">
        <v>244</v>
      </c>
      <c r="D108" s="20">
        <v>11480</v>
      </c>
      <c r="E108" s="21">
        <v>0.96</v>
      </c>
      <c r="F108" s="94">
        <v>0.9</v>
      </c>
      <c r="G108" s="95"/>
      <c r="H108" s="20">
        <v>1.4</v>
      </c>
      <c r="I108" s="20">
        <v>1.68</v>
      </c>
      <c r="J108" s="20">
        <v>2.23</v>
      </c>
      <c r="K108" s="24">
        <v>2.57</v>
      </c>
      <c r="L108" s="42"/>
      <c r="M108" s="25">
        <f t="shared" si="634"/>
        <v>0</v>
      </c>
      <c r="N108" s="42"/>
      <c r="O108" s="25">
        <f t="shared" si="701"/>
        <v>0</v>
      </c>
      <c r="P108" s="48"/>
      <c r="Q108" s="25">
        <f t="shared" si="702"/>
        <v>0</v>
      </c>
      <c r="R108" s="42"/>
      <c r="S108" s="25">
        <f t="shared" si="703"/>
        <v>0</v>
      </c>
      <c r="T108" s="42"/>
      <c r="U108" s="25">
        <f t="shared" si="704"/>
        <v>0</v>
      </c>
      <c r="V108" s="25">
        <v>1490</v>
      </c>
      <c r="W108" s="25">
        <f t="shared" si="635"/>
        <v>20690449.919999998</v>
      </c>
      <c r="X108" s="42"/>
      <c r="Y108" s="25">
        <f t="shared" si="705"/>
        <v>0</v>
      </c>
      <c r="Z108" s="42"/>
      <c r="AA108" s="25">
        <f t="shared" si="706"/>
        <v>0</v>
      </c>
      <c r="AB108" s="42"/>
      <c r="AC108" s="25">
        <f t="shared" si="707"/>
        <v>0</v>
      </c>
      <c r="AD108" s="42"/>
      <c r="AE108" s="25">
        <f t="shared" si="708"/>
        <v>0</v>
      </c>
      <c r="AF108" s="25">
        <v>222</v>
      </c>
      <c r="AG108" s="25">
        <f t="shared" si="709"/>
        <v>3082738.1760000004</v>
      </c>
      <c r="AH108" s="42"/>
      <c r="AI108" s="25">
        <f t="shared" si="710"/>
        <v>0</v>
      </c>
      <c r="AJ108" s="42"/>
      <c r="AK108" s="25">
        <f t="shared" si="711"/>
        <v>0</v>
      </c>
      <c r="AL108" s="25"/>
      <c r="AM108" s="25">
        <f t="shared" si="712"/>
        <v>0</v>
      </c>
      <c r="AN108" s="42"/>
      <c r="AO108" s="25">
        <f t="shared" si="713"/>
        <v>0</v>
      </c>
      <c r="AP108" s="42"/>
      <c r="AQ108" s="25">
        <f t="shared" si="714"/>
        <v>0</v>
      </c>
      <c r="AR108" s="42"/>
      <c r="AS108" s="25">
        <f t="shared" si="715"/>
        <v>0</v>
      </c>
      <c r="AT108" s="42"/>
      <c r="AU108" s="25">
        <f t="shared" si="716"/>
        <v>0</v>
      </c>
      <c r="AV108" s="42"/>
      <c r="AW108" s="25">
        <f t="shared" si="717"/>
        <v>0</v>
      </c>
      <c r="AX108" s="42"/>
      <c r="AY108" s="25">
        <f t="shared" si="718"/>
        <v>0</v>
      </c>
      <c r="AZ108" s="42"/>
      <c r="BA108" s="25">
        <f t="shared" si="719"/>
        <v>0</v>
      </c>
      <c r="BB108" s="42"/>
      <c r="BC108" s="25">
        <f t="shared" si="720"/>
        <v>0</v>
      </c>
      <c r="BD108" s="42"/>
      <c r="BE108" s="25">
        <f t="shared" si="721"/>
        <v>0</v>
      </c>
      <c r="BF108" s="42"/>
      <c r="BG108" s="25">
        <f t="shared" si="722"/>
        <v>0</v>
      </c>
      <c r="BH108" s="42"/>
      <c r="BI108" s="25">
        <f t="shared" si="723"/>
        <v>0</v>
      </c>
      <c r="BJ108" s="42"/>
      <c r="BK108" s="25">
        <f t="shared" si="724"/>
        <v>0</v>
      </c>
      <c r="BL108" s="42"/>
      <c r="BM108" s="25">
        <f t="shared" si="725"/>
        <v>0</v>
      </c>
      <c r="BN108" s="42"/>
      <c r="BO108" s="25">
        <f t="shared" si="726"/>
        <v>0</v>
      </c>
      <c r="BP108" s="42"/>
      <c r="BQ108" s="25">
        <f t="shared" si="727"/>
        <v>0</v>
      </c>
      <c r="BR108" s="42"/>
      <c r="BS108" s="25">
        <f t="shared" si="728"/>
        <v>0</v>
      </c>
      <c r="BT108" s="42"/>
      <c r="BU108" s="25">
        <f t="shared" si="729"/>
        <v>0</v>
      </c>
      <c r="BV108" s="42"/>
      <c r="BW108" s="25">
        <f t="shared" si="730"/>
        <v>0</v>
      </c>
      <c r="BX108" s="42"/>
      <c r="BY108" s="25">
        <f t="shared" si="731"/>
        <v>0</v>
      </c>
      <c r="BZ108" s="42"/>
      <c r="CA108" s="25">
        <f t="shared" si="732"/>
        <v>0</v>
      </c>
      <c r="CB108" s="42"/>
      <c r="CC108" s="25">
        <f t="shared" si="733"/>
        <v>0</v>
      </c>
      <c r="CD108" s="42"/>
      <c r="CE108" s="25">
        <f t="shared" si="734"/>
        <v>0</v>
      </c>
      <c r="CF108" s="25">
        <v>80</v>
      </c>
      <c r="CG108" s="25">
        <f t="shared" si="735"/>
        <v>1110896.6399999999</v>
      </c>
      <c r="CH108" s="42"/>
      <c r="CI108" s="25">
        <f t="shared" si="736"/>
        <v>0</v>
      </c>
      <c r="CJ108" s="42"/>
      <c r="CK108" s="25">
        <f t="shared" si="737"/>
        <v>0</v>
      </c>
      <c r="CL108" s="42"/>
      <c r="CM108" s="25">
        <f t="shared" si="738"/>
        <v>0</v>
      </c>
      <c r="CN108" s="42"/>
      <c r="CO108" s="25">
        <f t="shared" si="739"/>
        <v>0</v>
      </c>
      <c r="CP108" s="48"/>
      <c r="CQ108" s="25">
        <f t="shared" si="740"/>
        <v>0</v>
      </c>
      <c r="CR108" s="42"/>
      <c r="CS108" s="25">
        <f t="shared" si="741"/>
        <v>0</v>
      </c>
      <c r="CT108" s="42"/>
      <c r="CU108" s="25">
        <f t="shared" si="742"/>
        <v>0</v>
      </c>
      <c r="CV108" s="42"/>
      <c r="CW108" s="25">
        <f t="shared" si="743"/>
        <v>0</v>
      </c>
      <c r="CX108" s="42"/>
      <c r="CY108" s="25">
        <f t="shared" si="744"/>
        <v>0</v>
      </c>
      <c r="CZ108" s="42"/>
      <c r="DA108" s="25">
        <f t="shared" si="745"/>
        <v>0</v>
      </c>
      <c r="DB108" s="42"/>
      <c r="DC108" s="25">
        <f t="shared" si="746"/>
        <v>0</v>
      </c>
      <c r="DD108" s="42"/>
      <c r="DE108" s="25">
        <f t="shared" si="747"/>
        <v>0</v>
      </c>
      <c r="DF108" s="42"/>
      <c r="DG108" s="25">
        <f t="shared" si="748"/>
        <v>0</v>
      </c>
      <c r="DH108" s="42"/>
      <c r="DI108" s="25">
        <f t="shared" si="749"/>
        <v>0</v>
      </c>
      <c r="DJ108" s="42"/>
      <c r="DK108" s="25">
        <f t="shared" si="750"/>
        <v>0</v>
      </c>
      <c r="DL108" s="42"/>
      <c r="DM108" s="25">
        <f t="shared" si="751"/>
        <v>0</v>
      </c>
      <c r="DN108" s="48"/>
      <c r="DO108" s="25">
        <f t="shared" si="752"/>
        <v>0</v>
      </c>
      <c r="DP108" s="42"/>
      <c r="DQ108" s="25">
        <f t="shared" si="753"/>
        <v>0</v>
      </c>
      <c r="DR108" s="42"/>
      <c r="DS108" s="25">
        <f t="shared" si="754"/>
        <v>0</v>
      </c>
      <c r="DT108" s="49"/>
      <c r="DU108" s="25">
        <f t="shared" si="755"/>
        <v>0</v>
      </c>
      <c r="DV108" s="25"/>
      <c r="DW108" s="25">
        <f t="shared" si="756"/>
        <v>0</v>
      </c>
      <c r="DX108" s="25"/>
      <c r="DY108" s="29">
        <f t="shared" si="757"/>
        <v>0</v>
      </c>
      <c r="DZ108" s="42"/>
      <c r="EA108" s="25">
        <f t="shared" si="758"/>
        <v>0</v>
      </c>
      <c r="EB108" s="25"/>
      <c r="EC108" s="25">
        <f t="shared" si="759"/>
        <v>0</v>
      </c>
      <c r="ED108" s="25"/>
      <c r="EE108" s="25">
        <f t="shared" si="760"/>
        <v>0</v>
      </c>
      <c r="EF108" s="27"/>
      <c r="EG108" s="25">
        <f t="shared" si="570"/>
        <v>0</v>
      </c>
      <c r="EH108" s="30">
        <f t="shared" si="571"/>
        <v>1792</v>
      </c>
      <c r="EI108" s="30">
        <f t="shared" si="571"/>
        <v>24884084.735999998</v>
      </c>
    </row>
    <row r="109" spans="1:139" s="44" customFormat="1" ht="30" x14ac:dyDescent="0.25">
      <c r="A109" s="17"/>
      <c r="B109" s="18">
        <v>72</v>
      </c>
      <c r="C109" s="19" t="s">
        <v>245</v>
      </c>
      <c r="D109" s="20">
        <v>11480</v>
      </c>
      <c r="E109" s="21">
        <v>1.44</v>
      </c>
      <c r="F109" s="39">
        <v>1</v>
      </c>
      <c r="G109" s="23"/>
      <c r="H109" s="20">
        <v>1.4</v>
      </c>
      <c r="I109" s="20">
        <v>1.68</v>
      </c>
      <c r="J109" s="20">
        <v>2.23</v>
      </c>
      <c r="K109" s="24">
        <v>2.57</v>
      </c>
      <c r="L109" s="42"/>
      <c r="M109" s="25">
        <f t="shared" si="634"/>
        <v>0</v>
      </c>
      <c r="N109" s="42"/>
      <c r="O109" s="25">
        <f t="shared" si="701"/>
        <v>0</v>
      </c>
      <c r="P109" s="48"/>
      <c r="Q109" s="25">
        <f t="shared" si="702"/>
        <v>0</v>
      </c>
      <c r="R109" s="42"/>
      <c r="S109" s="25">
        <f t="shared" si="703"/>
        <v>0</v>
      </c>
      <c r="T109" s="42"/>
      <c r="U109" s="25">
        <f t="shared" si="704"/>
        <v>0</v>
      </c>
      <c r="V109" s="25">
        <v>76</v>
      </c>
      <c r="W109" s="25">
        <f t="shared" si="635"/>
        <v>1758919.6799999999</v>
      </c>
      <c r="X109" s="42"/>
      <c r="Y109" s="25">
        <f t="shared" si="705"/>
        <v>0</v>
      </c>
      <c r="Z109" s="42"/>
      <c r="AA109" s="25">
        <f t="shared" si="706"/>
        <v>0</v>
      </c>
      <c r="AB109" s="42"/>
      <c r="AC109" s="25">
        <f t="shared" si="707"/>
        <v>0</v>
      </c>
      <c r="AD109" s="42"/>
      <c r="AE109" s="25">
        <f t="shared" si="708"/>
        <v>0</v>
      </c>
      <c r="AF109" s="25">
        <v>6</v>
      </c>
      <c r="AG109" s="25">
        <f t="shared" si="709"/>
        <v>138862.07999999999</v>
      </c>
      <c r="AH109" s="42"/>
      <c r="AI109" s="25">
        <f t="shared" si="710"/>
        <v>0</v>
      </c>
      <c r="AJ109" s="42"/>
      <c r="AK109" s="25">
        <f t="shared" si="711"/>
        <v>0</v>
      </c>
      <c r="AL109" s="42"/>
      <c r="AM109" s="25">
        <f t="shared" si="712"/>
        <v>0</v>
      </c>
      <c r="AN109" s="42"/>
      <c r="AO109" s="25">
        <f t="shared" si="713"/>
        <v>0</v>
      </c>
      <c r="AP109" s="42"/>
      <c r="AQ109" s="25">
        <f t="shared" si="714"/>
        <v>0</v>
      </c>
      <c r="AR109" s="42"/>
      <c r="AS109" s="25">
        <f t="shared" si="715"/>
        <v>0</v>
      </c>
      <c r="AT109" s="42"/>
      <c r="AU109" s="25">
        <f t="shared" si="716"/>
        <v>0</v>
      </c>
      <c r="AV109" s="42"/>
      <c r="AW109" s="25">
        <f t="shared" si="717"/>
        <v>0</v>
      </c>
      <c r="AX109" s="42"/>
      <c r="AY109" s="25">
        <f t="shared" si="718"/>
        <v>0</v>
      </c>
      <c r="AZ109" s="42"/>
      <c r="BA109" s="25">
        <f t="shared" si="719"/>
        <v>0</v>
      </c>
      <c r="BB109" s="42"/>
      <c r="BC109" s="25">
        <f t="shared" si="720"/>
        <v>0</v>
      </c>
      <c r="BD109" s="42"/>
      <c r="BE109" s="25">
        <f t="shared" si="721"/>
        <v>0</v>
      </c>
      <c r="BF109" s="42"/>
      <c r="BG109" s="25">
        <f t="shared" si="722"/>
        <v>0</v>
      </c>
      <c r="BH109" s="42"/>
      <c r="BI109" s="25">
        <f t="shared" si="723"/>
        <v>0</v>
      </c>
      <c r="BJ109" s="42"/>
      <c r="BK109" s="25">
        <f t="shared" si="724"/>
        <v>0</v>
      </c>
      <c r="BL109" s="42"/>
      <c r="BM109" s="25">
        <f t="shared" si="725"/>
        <v>0</v>
      </c>
      <c r="BN109" s="42"/>
      <c r="BO109" s="25">
        <f t="shared" si="726"/>
        <v>0</v>
      </c>
      <c r="BP109" s="42"/>
      <c r="BQ109" s="25">
        <f t="shared" si="727"/>
        <v>0</v>
      </c>
      <c r="BR109" s="42"/>
      <c r="BS109" s="25">
        <f t="shared" si="728"/>
        <v>0</v>
      </c>
      <c r="BT109" s="42"/>
      <c r="BU109" s="25">
        <f t="shared" si="729"/>
        <v>0</v>
      </c>
      <c r="BV109" s="42"/>
      <c r="BW109" s="25">
        <f t="shared" si="730"/>
        <v>0</v>
      </c>
      <c r="BX109" s="42"/>
      <c r="BY109" s="25">
        <f t="shared" si="731"/>
        <v>0</v>
      </c>
      <c r="BZ109" s="42"/>
      <c r="CA109" s="25">
        <f t="shared" si="732"/>
        <v>0</v>
      </c>
      <c r="CB109" s="42"/>
      <c r="CC109" s="25">
        <f t="shared" si="733"/>
        <v>0</v>
      </c>
      <c r="CD109" s="42"/>
      <c r="CE109" s="25">
        <f t="shared" si="734"/>
        <v>0</v>
      </c>
      <c r="CF109" s="25">
        <v>10</v>
      </c>
      <c r="CG109" s="25">
        <f t="shared" si="735"/>
        <v>231436.79999999999</v>
      </c>
      <c r="CH109" s="42"/>
      <c r="CI109" s="25">
        <f t="shared" si="736"/>
        <v>0</v>
      </c>
      <c r="CJ109" s="42"/>
      <c r="CK109" s="25">
        <f t="shared" si="737"/>
        <v>0</v>
      </c>
      <c r="CL109" s="42"/>
      <c r="CM109" s="25">
        <f t="shared" si="738"/>
        <v>0</v>
      </c>
      <c r="CN109" s="42"/>
      <c r="CO109" s="25">
        <f t="shared" si="739"/>
        <v>0</v>
      </c>
      <c r="CP109" s="48"/>
      <c r="CQ109" s="25">
        <f t="shared" si="740"/>
        <v>0</v>
      </c>
      <c r="CR109" s="42"/>
      <c r="CS109" s="25">
        <f t="shared" si="741"/>
        <v>0</v>
      </c>
      <c r="CT109" s="42"/>
      <c r="CU109" s="25">
        <f t="shared" si="742"/>
        <v>0</v>
      </c>
      <c r="CV109" s="42"/>
      <c r="CW109" s="25">
        <f t="shared" si="743"/>
        <v>0</v>
      </c>
      <c r="CX109" s="42"/>
      <c r="CY109" s="25">
        <f t="shared" si="744"/>
        <v>0</v>
      </c>
      <c r="CZ109" s="42"/>
      <c r="DA109" s="25">
        <f t="shared" si="745"/>
        <v>0</v>
      </c>
      <c r="DB109" s="42"/>
      <c r="DC109" s="25">
        <f t="shared" si="746"/>
        <v>0</v>
      </c>
      <c r="DD109" s="42"/>
      <c r="DE109" s="25">
        <f t="shared" si="747"/>
        <v>0</v>
      </c>
      <c r="DF109" s="42"/>
      <c r="DG109" s="25">
        <f t="shared" si="748"/>
        <v>0</v>
      </c>
      <c r="DH109" s="42"/>
      <c r="DI109" s="25">
        <f t="shared" si="749"/>
        <v>0</v>
      </c>
      <c r="DJ109" s="42"/>
      <c r="DK109" s="25">
        <f t="shared" si="750"/>
        <v>0</v>
      </c>
      <c r="DL109" s="42"/>
      <c r="DM109" s="25">
        <f t="shared" si="751"/>
        <v>0</v>
      </c>
      <c r="DN109" s="48"/>
      <c r="DO109" s="25">
        <f t="shared" si="752"/>
        <v>0</v>
      </c>
      <c r="DP109" s="42"/>
      <c r="DQ109" s="25">
        <f t="shared" si="753"/>
        <v>0</v>
      </c>
      <c r="DR109" s="42"/>
      <c r="DS109" s="25">
        <f t="shared" si="754"/>
        <v>0</v>
      </c>
      <c r="DT109" s="49"/>
      <c r="DU109" s="25">
        <f t="shared" si="755"/>
        <v>0</v>
      </c>
      <c r="DV109" s="42"/>
      <c r="DW109" s="25">
        <f t="shared" si="756"/>
        <v>0</v>
      </c>
      <c r="DX109" s="25"/>
      <c r="DY109" s="29">
        <f t="shared" si="757"/>
        <v>0</v>
      </c>
      <c r="DZ109" s="42"/>
      <c r="EA109" s="25">
        <f t="shared" si="758"/>
        <v>0</v>
      </c>
      <c r="EB109" s="25"/>
      <c r="EC109" s="25">
        <f t="shared" si="759"/>
        <v>0</v>
      </c>
      <c r="ED109" s="25"/>
      <c r="EE109" s="25">
        <f t="shared" si="760"/>
        <v>0</v>
      </c>
      <c r="EF109" s="27"/>
      <c r="EG109" s="25">
        <f t="shared" si="570"/>
        <v>0</v>
      </c>
      <c r="EH109" s="30">
        <f t="shared" si="571"/>
        <v>92</v>
      </c>
      <c r="EI109" s="30">
        <f t="shared" si="571"/>
        <v>2129218.5600000001</v>
      </c>
    </row>
    <row r="110" spans="1:139" s="46" customFormat="1" ht="30" x14ac:dyDescent="0.25">
      <c r="A110" s="17"/>
      <c r="B110" s="18">
        <v>73</v>
      </c>
      <c r="C110" s="19" t="s">
        <v>246</v>
      </c>
      <c r="D110" s="20">
        <v>11480</v>
      </c>
      <c r="E110" s="21">
        <v>1.95</v>
      </c>
      <c r="F110" s="96">
        <v>0.9</v>
      </c>
      <c r="G110" s="97"/>
      <c r="H110" s="20">
        <v>1.4</v>
      </c>
      <c r="I110" s="20">
        <v>1.68</v>
      </c>
      <c r="J110" s="20">
        <v>2.23</v>
      </c>
      <c r="K110" s="24">
        <v>2.57</v>
      </c>
      <c r="L110" s="42"/>
      <c r="M110" s="25">
        <f t="shared" si="634"/>
        <v>0</v>
      </c>
      <c r="N110" s="42"/>
      <c r="O110" s="25">
        <f t="shared" si="701"/>
        <v>0</v>
      </c>
      <c r="P110" s="48"/>
      <c r="Q110" s="25">
        <f t="shared" si="702"/>
        <v>0</v>
      </c>
      <c r="R110" s="42"/>
      <c r="S110" s="25">
        <f t="shared" si="703"/>
        <v>0</v>
      </c>
      <c r="T110" s="42"/>
      <c r="U110" s="25">
        <f t="shared" si="704"/>
        <v>0</v>
      </c>
      <c r="V110" s="25">
        <v>425</v>
      </c>
      <c r="W110" s="25">
        <f t="shared" si="635"/>
        <v>11987703</v>
      </c>
      <c r="X110" s="42"/>
      <c r="Y110" s="25">
        <f t="shared" si="705"/>
        <v>0</v>
      </c>
      <c r="Z110" s="42"/>
      <c r="AA110" s="25">
        <f t="shared" si="706"/>
        <v>0</v>
      </c>
      <c r="AB110" s="42"/>
      <c r="AC110" s="25">
        <f t="shared" si="707"/>
        <v>0</v>
      </c>
      <c r="AD110" s="42"/>
      <c r="AE110" s="25">
        <f t="shared" si="708"/>
        <v>0</v>
      </c>
      <c r="AF110" s="42"/>
      <c r="AG110" s="25">
        <f t="shared" si="709"/>
        <v>0</v>
      </c>
      <c r="AH110" s="42"/>
      <c r="AI110" s="25">
        <f t="shared" si="710"/>
        <v>0</v>
      </c>
      <c r="AJ110" s="42"/>
      <c r="AK110" s="25">
        <f t="shared" si="711"/>
        <v>0</v>
      </c>
      <c r="AL110" s="25"/>
      <c r="AM110" s="25">
        <f t="shared" si="712"/>
        <v>0</v>
      </c>
      <c r="AN110" s="42"/>
      <c r="AO110" s="25">
        <f t="shared" si="713"/>
        <v>0</v>
      </c>
      <c r="AP110" s="42"/>
      <c r="AQ110" s="25">
        <f t="shared" si="714"/>
        <v>0</v>
      </c>
      <c r="AR110" s="42"/>
      <c r="AS110" s="25">
        <f t="shared" si="715"/>
        <v>0</v>
      </c>
      <c r="AT110" s="42"/>
      <c r="AU110" s="25">
        <f t="shared" si="716"/>
        <v>0</v>
      </c>
      <c r="AV110" s="42"/>
      <c r="AW110" s="25">
        <f t="shared" si="717"/>
        <v>0</v>
      </c>
      <c r="AX110" s="42"/>
      <c r="AY110" s="25">
        <f t="shared" si="718"/>
        <v>0</v>
      </c>
      <c r="AZ110" s="42"/>
      <c r="BA110" s="25">
        <f t="shared" si="719"/>
        <v>0</v>
      </c>
      <c r="BB110" s="42"/>
      <c r="BC110" s="25">
        <f t="shared" si="720"/>
        <v>0</v>
      </c>
      <c r="BD110" s="42"/>
      <c r="BE110" s="25">
        <f t="shared" si="721"/>
        <v>0</v>
      </c>
      <c r="BF110" s="42"/>
      <c r="BG110" s="25">
        <f t="shared" si="722"/>
        <v>0</v>
      </c>
      <c r="BH110" s="42"/>
      <c r="BI110" s="25">
        <f t="shared" si="723"/>
        <v>0</v>
      </c>
      <c r="BJ110" s="42"/>
      <c r="BK110" s="25">
        <f t="shared" si="724"/>
        <v>0</v>
      </c>
      <c r="BL110" s="42"/>
      <c r="BM110" s="25">
        <f t="shared" si="725"/>
        <v>0</v>
      </c>
      <c r="BN110" s="42"/>
      <c r="BO110" s="25">
        <f t="shared" si="726"/>
        <v>0</v>
      </c>
      <c r="BP110" s="42"/>
      <c r="BQ110" s="25">
        <f t="shared" si="727"/>
        <v>0</v>
      </c>
      <c r="BR110" s="42"/>
      <c r="BS110" s="25">
        <f t="shared" si="728"/>
        <v>0</v>
      </c>
      <c r="BT110" s="42"/>
      <c r="BU110" s="25">
        <f t="shared" si="729"/>
        <v>0</v>
      </c>
      <c r="BV110" s="42"/>
      <c r="BW110" s="25">
        <f t="shared" si="730"/>
        <v>0</v>
      </c>
      <c r="BX110" s="42"/>
      <c r="BY110" s="25">
        <f t="shared" si="731"/>
        <v>0</v>
      </c>
      <c r="BZ110" s="42"/>
      <c r="CA110" s="25">
        <f t="shared" si="732"/>
        <v>0</v>
      </c>
      <c r="CB110" s="42"/>
      <c r="CC110" s="25">
        <f t="shared" si="733"/>
        <v>0</v>
      </c>
      <c r="CD110" s="42"/>
      <c r="CE110" s="25">
        <f t="shared" si="734"/>
        <v>0</v>
      </c>
      <c r="CF110" s="25"/>
      <c r="CG110" s="25">
        <f t="shared" si="735"/>
        <v>0</v>
      </c>
      <c r="CH110" s="42"/>
      <c r="CI110" s="25">
        <f t="shared" si="736"/>
        <v>0</v>
      </c>
      <c r="CJ110" s="42"/>
      <c r="CK110" s="25">
        <f t="shared" si="737"/>
        <v>0</v>
      </c>
      <c r="CL110" s="42"/>
      <c r="CM110" s="25">
        <f t="shared" si="738"/>
        <v>0</v>
      </c>
      <c r="CN110" s="42"/>
      <c r="CO110" s="25">
        <f t="shared" si="739"/>
        <v>0</v>
      </c>
      <c r="CP110" s="48"/>
      <c r="CQ110" s="25">
        <f t="shared" si="740"/>
        <v>0</v>
      </c>
      <c r="CR110" s="42"/>
      <c r="CS110" s="25">
        <f t="shared" si="741"/>
        <v>0</v>
      </c>
      <c r="CT110" s="42"/>
      <c r="CU110" s="25">
        <f t="shared" si="742"/>
        <v>0</v>
      </c>
      <c r="CV110" s="42"/>
      <c r="CW110" s="25">
        <f t="shared" si="743"/>
        <v>0</v>
      </c>
      <c r="CX110" s="42"/>
      <c r="CY110" s="25">
        <f t="shared" si="744"/>
        <v>0</v>
      </c>
      <c r="CZ110" s="42"/>
      <c r="DA110" s="25">
        <f t="shared" si="745"/>
        <v>0</v>
      </c>
      <c r="DB110" s="42"/>
      <c r="DC110" s="25">
        <f t="shared" si="746"/>
        <v>0</v>
      </c>
      <c r="DD110" s="42"/>
      <c r="DE110" s="25">
        <f t="shared" si="747"/>
        <v>0</v>
      </c>
      <c r="DF110" s="42"/>
      <c r="DG110" s="25">
        <f t="shared" si="748"/>
        <v>0</v>
      </c>
      <c r="DH110" s="42"/>
      <c r="DI110" s="25">
        <f t="shared" si="749"/>
        <v>0</v>
      </c>
      <c r="DJ110" s="42"/>
      <c r="DK110" s="25">
        <f t="shared" si="750"/>
        <v>0</v>
      </c>
      <c r="DL110" s="42"/>
      <c r="DM110" s="25">
        <f t="shared" si="751"/>
        <v>0</v>
      </c>
      <c r="DN110" s="48"/>
      <c r="DO110" s="25">
        <f t="shared" si="752"/>
        <v>0</v>
      </c>
      <c r="DP110" s="42"/>
      <c r="DQ110" s="25">
        <f t="shared" si="753"/>
        <v>0</v>
      </c>
      <c r="DR110" s="42"/>
      <c r="DS110" s="25">
        <f t="shared" si="754"/>
        <v>0</v>
      </c>
      <c r="DT110" s="49"/>
      <c r="DU110" s="25">
        <f t="shared" si="755"/>
        <v>0</v>
      </c>
      <c r="DV110" s="25"/>
      <c r="DW110" s="25">
        <f t="shared" si="756"/>
        <v>0</v>
      </c>
      <c r="DX110" s="25"/>
      <c r="DY110" s="29">
        <f t="shared" si="757"/>
        <v>0</v>
      </c>
      <c r="DZ110" s="42"/>
      <c r="EA110" s="25">
        <f t="shared" si="758"/>
        <v>0</v>
      </c>
      <c r="EB110" s="25"/>
      <c r="EC110" s="25">
        <f t="shared" si="759"/>
        <v>0</v>
      </c>
      <c r="ED110" s="25"/>
      <c r="EE110" s="25">
        <f t="shared" si="760"/>
        <v>0</v>
      </c>
      <c r="EF110" s="27"/>
      <c r="EG110" s="25">
        <f t="shared" si="570"/>
        <v>0</v>
      </c>
      <c r="EH110" s="30">
        <f t="shared" si="571"/>
        <v>425</v>
      </c>
      <c r="EI110" s="30">
        <f t="shared" si="571"/>
        <v>11987703</v>
      </c>
    </row>
    <row r="111" spans="1:139" ht="30" x14ac:dyDescent="0.25">
      <c r="A111" s="17"/>
      <c r="B111" s="18">
        <v>74</v>
      </c>
      <c r="C111" s="19" t="s">
        <v>247</v>
      </c>
      <c r="D111" s="20">
        <v>11480</v>
      </c>
      <c r="E111" s="21">
        <v>2.17</v>
      </c>
      <c r="F111" s="39">
        <v>1</v>
      </c>
      <c r="G111" s="23"/>
      <c r="H111" s="20">
        <v>1.4</v>
      </c>
      <c r="I111" s="20">
        <v>1.68</v>
      </c>
      <c r="J111" s="20">
        <v>2.23</v>
      </c>
      <c r="K111" s="24">
        <v>2.57</v>
      </c>
      <c r="L111" s="42"/>
      <c r="M111" s="25">
        <f t="shared" si="634"/>
        <v>0</v>
      </c>
      <c r="N111" s="42"/>
      <c r="O111" s="25">
        <f t="shared" si="701"/>
        <v>0</v>
      </c>
      <c r="P111" s="48"/>
      <c r="Q111" s="25">
        <f t="shared" si="702"/>
        <v>0</v>
      </c>
      <c r="R111" s="42"/>
      <c r="S111" s="25">
        <f t="shared" si="703"/>
        <v>0</v>
      </c>
      <c r="T111" s="42"/>
      <c r="U111" s="25">
        <f t="shared" si="704"/>
        <v>0</v>
      </c>
      <c r="V111" s="25">
        <v>5</v>
      </c>
      <c r="W111" s="25">
        <f t="shared" si="635"/>
        <v>174381.19999999998</v>
      </c>
      <c r="X111" s="42"/>
      <c r="Y111" s="25">
        <f t="shared" si="705"/>
        <v>0</v>
      </c>
      <c r="Z111" s="42"/>
      <c r="AA111" s="25">
        <f t="shared" si="706"/>
        <v>0</v>
      </c>
      <c r="AB111" s="42"/>
      <c r="AC111" s="25">
        <f t="shared" si="707"/>
        <v>0</v>
      </c>
      <c r="AD111" s="42"/>
      <c r="AE111" s="25">
        <f t="shared" si="708"/>
        <v>0</v>
      </c>
      <c r="AF111" s="42"/>
      <c r="AG111" s="25">
        <f t="shared" si="709"/>
        <v>0</v>
      </c>
      <c r="AH111" s="42"/>
      <c r="AI111" s="25">
        <f t="shared" si="710"/>
        <v>0</v>
      </c>
      <c r="AJ111" s="42"/>
      <c r="AK111" s="25">
        <f t="shared" si="711"/>
        <v>0</v>
      </c>
      <c r="AL111" s="25"/>
      <c r="AM111" s="25">
        <f t="shared" si="712"/>
        <v>0</v>
      </c>
      <c r="AN111" s="42"/>
      <c r="AO111" s="25">
        <f t="shared" si="713"/>
        <v>0</v>
      </c>
      <c r="AP111" s="42"/>
      <c r="AQ111" s="25">
        <f t="shared" si="714"/>
        <v>0</v>
      </c>
      <c r="AR111" s="42"/>
      <c r="AS111" s="25">
        <f t="shared" si="715"/>
        <v>0</v>
      </c>
      <c r="AT111" s="42"/>
      <c r="AU111" s="25">
        <f t="shared" si="716"/>
        <v>0</v>
      </c>
      <c r="AV111" s="42"/>
      <c r="AW111" s="25">
        <f t="shared" si="717"/>
        <v>0</v>
      </c>
      <c r="AX111" s="42"/>
      <c r="AY111" s="25">
        <f t="shared" si="718"/>
        <v>0</v>
      </c>
      <c r="AZ111" s="42"/>
      <c r="BA111" s="25">
        <f t="shared" si="719"/>
        <v>0</v>
      </c>
      <c r="BB111" s="42"/>
      <c r="BC111" s="25">
        <f t="shared" si="720"/>
        <v>0</v>
      </c>
      <c r="BD111" s="42"/>
      <c r="BE111" s="25">
        <f t="shared" si="721"/>
        <v>0</v>
      </c>
      <c r="BF111" s="42"/>
      <c r="BG111" s="25">
        <f t="shared" si="722"/>
        <v>0</v>
      </c>
      <c r="BH111" s="42"/>
      <c r="BI111" s="25">
        <f t="shared" si="723"/>
        <v>0</v>
      </c>
      <c r="BJ111" s="42"/>
      <c r="BK111" s="25">
        <f t="shared" si="724"/>
        <v>0</v>
      </c>
      <c r="BL111" s="42"/>
      <c r="BM111" s="25">
        <f t="shared" si="725"/>
        <v>0</v>
      </c>
      <c r="BN111" s="42"/>
      <c r="BO111" s="25">
        <f t="shared" si="726"/>
        <v>0</v>
      </c>
      <c r="BP111" s="42"/>
      <c r="BQ111" s="25">
        <f t="shared" si="727"/>
        <v>0</v>
      </c>
      <c r="BR111" s="42"/>
      <c r="BS111" s="25">
        <f t="shared" si="728"/>
        <v>0</v>
      </c>
      <c r="BT111" s="42"/>
      <c r="BU111" s="25">
        <f t="shared" si="729"/>
        <v>0</v>
      </c>
      <c r="BV111" s="42"/>
      <c r="BW111" s="25">
        <f t="shared" si="730"/>
        <v>0</v>
      </c>
      <c r="BX111" s="42"/>
      <c r="BY111" s="25">
        <f t="shared" si="731"/>
        <v>0</v>
      </c>
      <c r="BZ111" s="42"/>
      <c r="CA111" s="25">
        <f t="shared" si="732"/>
        <v>0</v>
      </c>
      <c r="CB111" s="42"/>
      <c r="CC111" s="25">
        <f t="shared" si="733"/>
        <v>0</v>
      </c>
      <c r="CD111" s="42"/>
      <c r="CE111" s="25">
        <f t="shared" si="734"/>
        <v>0</v>
      </c>
      <c r="CF111" s="42"/>
      <c r="CG111" s="25">
        <f t="shared" si="735"/>
        <v>0</v>
      </c>
      <c r="CH111" s="42"/>
      <c r="CI111" s="25">
        <f t="shared" si="736"/>
        <v>0</v>
      </c>
      <c r="CJ111" s="42"/>
      <c r="CK111" s="25">
        <f t="shared" si="737"/>
        <v>0</v>
      </c>
      <c r="CL111" s="42"/>
      <c r="CM111" s="25">
        <f t="shared" si="738"/>
        <v>0</v>
      </c>
      <c r="CN111" s="42"/>
      <c r="CO111" s="25">
        <f t="shared" si="739"/>
        <v>0</v>
      </c>
      <c r="CP111" s="48"/>
      <c r="CQ111" s="25">
        <f t="shared" si="740"/>
        <v>0</v>
      </c>
      <c r="CR111" s="42"/>
      <c r="CS111" s="25">
        <f t="shared" si="741"/>
        <v>0</v>
      </c>
      <c r="CT111" s="42"/>
      <c r="CU111" s="25">
        <f t="shared" si="742"/>
        <v>0</v>
      </c>
      <c r="CV111" s="42"/>
      <c r="CW111" s="25">
        <f t="shared" si="743"/>
        <v>0</v>
      </c>
      <c r="CX111" s="42"/>
      <c r="CY111" s="25">
        <f t="shared" si="744"/>
        <v>0</v>
      </c>
      <c r="CZ111" s="42"/>
      <c r="DA111" s="25">
        <f t="shared" si="745"/>
        <v>0</v>
      </c>
      <c r="DB111" s="42"/>
      <c r="DC111" s="25">
        <f t="shared" si="746"/>
        <v>0</v>
      </c>
      <c r="DD111" s="42"/>
      <c r="DE111" s="25">
        <f t="shared" si="747"/>
        <v>0</v>
      </c>
      <c r="DF111" s="42"/>
      <c r="DG111" s="25">
        <f t="shared" si="748"/>
        <v>0</v>
      </c>
      <c r="DH111" s="42"/>
      <c r="DI111" s="25">
        <f t="shared" si="749"/>
        <v>0</v>
      </c>
      <c r="DJ111" s="42"/>
      <c r="DK111" s="25">
        <f t="shared" si="750"/>
        <v>0</v>
      </c>
      <c r="DL111" s="42"/>
      <c r="DM111" s="25">
        <f t="shared" si="751"/>
        <v>0</v>
      </c>
      <c r="DN111" s="48"/>
      <c r="DO111" s="25">
        <f t="shared" si="752"/>
        <v>0</v>
      </c>
      <c r="DP111" s="42"/>
      <c r="DQ111" s="25">
        <f t="shared" si="753"/>
        <v>0</v>
      </c>
      <c r="DR111" s="42"/>
      <c r="DS111" s="25">
        <f t="shared" si="754"/>
        <v>0</v>
      </c>
      <c r="DT111" s="49"/>
      <c r="DU111" s="25">
        <f t="shared" si="755"/>
        <v>0</v>
      </c>
      <c r="DV111" s="25"/>
      <c r="DW111" s="25">
        <f t="shared" si="756"/>
        <v>0</v>
      </c>
      <c r="DX111" s="25"/>
      <c r="DY111" s="29">
        <f t="shared" si="757"/>
        <v>0</v>
      </c>
      <c r="DZ111" s="42"/>
      <c r="EA111" s="25">
        <f t="shared" si="758"/>
        <v>0</v>
      </c>
      <c r="EB111" s="25"/>
      <c r="EC111" s="25">
        <f t="shared" si="759"/>
        <v>0</v>
      </c>
      <c r="ED111" s="25"/>
      <c r="EE111" s="25">
        <f t="shared" si="760"/>
        <v>0</v>
      </c>
      <c r="EF111" s="27"/>
      <c r="EG111" s="25">
        <f t="shared" si="570"/>
        <v>0</v>
      </c>
      <c r="EH111" s="30">
        <f t="shared" si="571"/>
        <v>5</v>
      </c>
      <c r="EI111" s="30">
        <f t="shared" si="571"/>
        <v>174381.19999999998</v>
      </c>
    </row>
    <row r="112" spans="1:139" ht="30" x14ac:dyDescent="0.25">
      <c r="A112" s="17"/>
      <c r="B112" s="18">
        <v>75</v>
      </c>
      <c r="C112" s="19" t="s">
        <v>248</v>
      </c>
      <c r="D112" s="20">
        <v>11480</v>
      </c>
      <c r="E112" s="21">
        <v>3.84</v>
      </c>
      <c r="F112" s="39">
        <v>1</v>
      </c>
      <c r="G112" s="23"/>
      <c r="H112" s="20">
        <v>1.4</v>
      </c>
      <c r="I112" s="20">
        <v>1.68</v>
      </c>
      <c r="J112" s="20">
        <v>2.23</v>
      </c>
      <c r="K112" s="24">
        <v>2.57</v>
      </c>
      <c r="L112" s="42"/>
      <c r="M112" s="25">
        <f t="shared" si="634"/>
        <v>0</v>
      </c>
      <c r="N112" s="42"/>
      <c r="O112" s="25">
        <f t="shared" si="701"/>
        <v>0</v>
      </c>
      <c r="P112" s="48"/>
      <c r="Q112" s="25">
        <f t="shared" si="702"/>
        <v>0</v>
      </c>
      <c r="R112" s="42"/>
      <c r="S112" s="25">
        <f t="shared" si="703"/>
        <v>0</v>
      </c>
      <c r="T112" s="42"/>
      <c r="U112" s="25">
        <f t="shared" si="704"/>
        <v>0</v>
      </c>
      <c r="V112" s="25">
        <v>4</v>
      </c>
      <c r="W112" s="25">
        <f t="shared" si="635"/>
        <v>246865.91999999995</v>
      </c>
      <c r="X112" s="42"/>
      <c r="Y112" s="25">
        <f t="shared" si="705"/>
        <v>0</v>
      </c>
      <c r="Z112" s="42"/>
      <c r="AA112" s="25">
        <f t="shared" si="706"/>
        <v>0</v>
      </c>
      <c r="AB112" s="42"/>
      <c r="AC112" s="25">
        <f t="shared" si="707"/>
        <v>0</v>
      </c>
      <c r="AD112" s="42"/>
      <c r="AE112" s="25">
        <f t="shared" si="708"/>
        <v>0</v>
      </c>
      <c r="AF112" s="42"/>
      <c r="AG112" s="25">
        <f t="shared" si="709"/>
        <v>0</v>
      </c>
      <c r="AH112" s="42"/>
      <c r="AI112" s="25">
        <f t="shared" si="710"/>
        <v>0</v>
      </c>
      <c r="AJ112" s="42"/>
      <c r="AK112" s="25">
        <f t="shared" si="711"/>
        <v>0</v>
      </c>
      <c r="AL112" s="25"/>
      <c r="AM112" s="25">
        <f t="shared" si="712"/>
        <v>0</v>
      </c>
      <c r="AN112" s="42"/>
      <c r="AO112" s="25">
        <f t="shared" si="713"/>
        <v>0</v>
      </c>
      <c r="AP112" s="42"/>
      <c r="AQ112" s="25">
        <f t="shared" si="714"/>
        <v>0</v>
      </c>
      <c r="AR112" s="42"/>
      <c r="AS112" s="25">
        <f t="shared" si="715"/>
        <v>0</v>
      </c>
      <c r="AT112" s="42"/>
      <c r="AU112" s="25">
        <f t="shared" si="716"/>
        <v>0</v>
      </c>
      <c r="AV112" s="42"/>
      <c r="AW112" s="25">
        <f t="shared" si="717"/>
        <v>0</v>
      </c>
      <c r="AX112" s="42"/>
      <c r="AY112" s="25">
        <f t="shared" si="718"/>
        <v>0</v>
      </c>
      <c r="AZ112" s="42"/>
      <c r="BA112" s="25">
        <f t="shared" si="719"/>
        <v>0</v>
      </c>
      <c r="BB112" s="42"/>
      <c r="BC112" s="25">
        <f t="shared" si="720"/>
        <v>0</v>
      </c>
      <c r="BD112" s="42"/>
      <c r="BE112" s="25">
        <f t="shared" si="721"/>
        <v>0</v>
      </c>
      <c r="BF112" s="42"/>
      <c r="BG112" s="25">
        <f t="shared" si="722"/>
        <v>0</v>
      </c>
      <c r="BH112" s="42"/>
      <c r="BI112" s="25">
        <f t="shared" si="723"/>
        <v>0</v>
      </c>
      <c r="BJ112" s="42"/>
      <c r="BK112" s="25">
        <f t="shared" si="724"/>
        <v>0</v>
      </c>
      <c r="BL112" s="42"/>
      <c r="BM112" s="25">
        <f t="shared" si="725"/>
        <v>0</v>
      </c>
      <c r="BN112" s="42"/>
      <c r="BO112" s="25">
        <f t="shared" si="726"/>
        <v>0</v>
      </c>
      <c r="BP112" s="42"/>
      <c r="BQ112" s="25">
        <f t="shared" si="727"/>
        <v>0</v>
      </c>
      <c r="BR112" s="42"/>
      <c r="BS112" s="25">
        <f t="shared" si="728"/>
        <v>0</v>
      </c>
      <c r="BT112" s="42"/>
      <c r="BU112" s="25">
        <f t="shared" si="729"/>
        <v>0</v>
      </c>
      <c r="BV112" s="42"/>
      <c r="BW112" s="25">
        <f t="shared" si="730"/>
        <v>0</v>
      </c>
      <c r="BX112" s="42"/>
      <c r="BY112" s="25">
        <f t="shared" si="731"/>
        <v>0</v>
      </c>
      <c r="BZ112" s="42"/>
      <c r="CA112" s="25">
        <f t="shared" si="732"/>
        <v>0</v>
      </c>
      <c r="CB112" s="42"/>
      <c r="CC112" s="25">
        <f t="shared" si="733"/>
        <v>0</v>
      </c>
      <c r="CD112" s="42"/>
      <c r="CE112" s="25">
        <f t="shared" si="734"/>
        <v>0</v>
      </c>
      <c r="CF112" s="42"/>
      <c r="CG112" s="25">
        <f t="shared" si="735"/>
        <v>0</v>
      </c>
      <c r="CH112" s="42"/>
      <c r="CI112" s="25">
        <f t="shared" si="736"/>
        <v>0</v>
      </c>
      <c r="CJ112" s="42"/>
      <c r="CK112" s="25">
        <f t="shared" si="737"/>
        <v>0</v>
      </c>
      <c r="CL112" s="42"/>
      <c r="CM112" s="25">
        <f t="shared" si="738"/>
        <v>0</v>
      </c>
      <c r="CN112" s="42"/>
      <c r="CO112" s="25">
        <f t="shared" si="739"/>
        <v>0</v>
      </c>
      <c r="CP112" s="48"/>
      <c r="CQ112" s="25">
        <f t="shared" si="740"/>
        <v>0</v>
      </c>
      <c r="CR112" s="42"/>
      <c r="CS112" s="25">
        <f t="shared" si="741"/>
        <v>0</v>
      </c>
      <c r="CT112" s="42"/>
      <c r="CU112" s="25">
        <f t="shared" si="742"/>
        <v>0</v>
      </c>
      <c r="CV112" s="42"/>
      <c r="CW112" s="25">
        <f t="shared" si="743"/>
        <v>0</v>
      </c>
      <c r="CX112" s="42"/>
      <c r="CY112" s="25">
        <f t="shared" si="744"/>
        <v>0</v>
      </c>
      <c r="CZ112" s="42"/>
      <c r="DA112" s="25">
        <f t="shared" si="745"/>
        <v>0</v>
      </c>
      <c r="DB112" s="42"/>
      <c r="DC112" s="25">
        <f t="shared" si="746"/>
        <v>0</v>
      </c>
      <c r="DD112" s="42"/>
      <c r="DE112" s="25">
        <f t="shared" si="747"/>
        <v>0</v>
      </c>
      <c r="DF112" s="42"/>
      <c r="DG112" s="25">
        <f t="shared" si="748"/>
        <v>0</v>
      </c>
      <c r="DH112" s="42"/>
      <c r="DI112" s="25">
        <f t="shared" si="749"/>
        <v>0</v>
      </c>
      <c r="DJ112" s="42"/>
      <c r="DK112" s="25">
        <f t="shared" si="750"/>
        <v>0</v>
      </c>
      <c r="DL112" s="42"/>
      <c r="DM112" s="25">
        <f t="shared" si="751"/>
        <v>0</v>
      </c>
      <c r="DN112" s="48"/>
      <c r="DO112" s="25">
        <f t="shared" si="752"/>
        <v>0</v>
      </c>
      <c r="DP112" s="42"/>
      <c r="DQ112" s="25">
        <f t="shared" si="753"/>
        <v>0</v>
      </c>
      <c r="DR112" s="42"/>
      <c r="DS112" s="25">
        <f t="shared" si="754"/>
        <v>0</v>
      </c>
      <c r="DT112" s="49"/>
      <c r="DU112" s="25">
        <f t="shared" si="755"/>
        <v>0</v>
      </c>
      <c r="DV112" s="25"/>
      <c r="DW112" s="25">
        <f t="shared" si="756"/>
        <v>0</v>
      </c>
      <c r="DX112" s="25"/>
      <c r="DY112" s="29">
        <f t="shared" si="757"/>
        <v>0</v>
      </c>
      <c r="DZ112" s="42"/>
      <c r="EA112" s="25">
        <f t="shared" si="758"/>
        <v>0</v>
      </c>
      <c r="EB112" s="25"/>
      <c r="EC112" s="25">
        <f t="shared" si="759"/>
        <v>0</v>
      </c>
      <c r="ED112" s="25">
        <v>40</v>
      </c>
      <c r="EE112" s="25">
        <f t="shared" si="760"/>
        <v>2468659.1999999997</v>
      </c>
      <c r="EF112" s="27"/>
      <c r="EG112" s="25">
        <f t="shared" si="570"/>
        <v>0</v>
      </c>
      <c r="EH112" s="30">
        <f t="shared" si="571"/>
        <v>44</v>
      </c>
      <c r="EI112" s="30">
        <f t="shared" si="571"/>
        <v>2715525.1199999996</v>
      </c>
    </row>
    <row r="113" spans="1:139" s="44" customFormat="1" x14ac:dyDescent="0.25">
      <c r="A113" s="51">
        <v>22</v>
      </c>
      <c r="B113" s="85"/>
      <c r="C113" s="71" t="s">
        <v>249</v>
      </c>
      <c r="D113" s="20">
        <v>11480</v>
      </c>
      <c r="E113" s="84">
        <v>0.93</v>
      </c>
      <c r="F113" s="16">
        <v>1</v>
      </c>
      <c r="G113" s="81"/>
      <c r="H113" s="86"/>
      <c r="I113" s="86"/>
      <c r="J113" s="86"/>
      <c r="K113" s="89">
        <v>2.57</v>
      </c>
      <c r="L113" s="42">
        <f>SUM(L114:L115)</f>
        <v>0</v>
      </c>
      <c r="M113" s="42">
        <f t="shared" ref="M113:DK113" si="761">SUM(M114:M115)</f>
        <v>0</v>
      </c>
      <c r="N113" s="42">
        <f t="shared" si="761"/>
        <v>0</v>
      </c>
      <c r="O113" s="42">
        <f t="shared" si="761"/>
        <v>0</v>
      </c>
      <c r="P113" s="48">
        <f t="shared" si="761"/>
        <v>0</v>
      </c>
      <c r="Q113" s="42">
        <f t="shared" si="761"/>
        <v>0</v>
      </c>
      <c r="R113" s="42">
        <f t="shared" si="761"/>
        <v>0</v>
      </c>
      <c r="S113" s="42">
        <f t="shared" si="761"/>
        <v>0</v>
      </c>
      <c r="T113" s="42">
        <f t="shared" si="761"/>
        <v>0</v>
      </c>
      <c r="U113" s="42">
        <f t="shared" si="761"/>
        <v>0</v>
      </c>
      <c r="V113" s="42">
        <f t="shared" si="761"/>
        <v>0</v>
      </c>
      <c r="W113" s="42">
        <f t="shared" si="761"/>
        <v>0</v>
      </c>
      <c r="X113" s="42">
        <f t="shared" si="761"/>
        <v>0</v>
      </c>
      <c r="Y113" s="42">
        <f t="shared" si="761"/>
        <v>0</v>
      </c>
      <c r="Z113" s="42">
        <f t="shared" si="761"/>
        <v>0</v>
      </c>
      <c r="AA113" s="42">
        <f t="shared" si="761"/>
        <v>0</v>
      </c>
      <c r="AB113" s="42">
        <f t="shared" si="761"/>
        <v>0</v>
      </c>
      <c r="AC113" s="42">
        <f t="shared" si="761"/>
        <v>0</v>
      </c>
      <c r="AD113" s="42">
        <f t="shared" si="761"/>
        <v>0</v>
      </c>
      <c r="AE113" s="42">
        <f t="shared" si="761"/>
        <v>0</v>
      </c>
      <c r="AF113" s="42">
        <f t="shared" si="761"/>
        <v>0</v>
      </c>
      <c r="AG113" s="42">
        <f t="shared" si="761"/>
        <v>0</v>
      </c>
      <c r="AH113" s="42">
        <f t="shared" si="761"/>
        <v>0</v>
      </c>
      <c r="AI113" s="42">
        <f t="shared" si="761"/>
        <v>0</v>
      </c>
      <c r="AJ113" s="42">
        <f>SUM(AJ114:AJ115)</f>
        <v>0</v>
      </c>
      <c r="AK113" s="42">
        <f>SUM(AK114:AK115)</f>
        <v>0</v>
      </c>
      <c r="AL113" s="42">
        <f>SUM(AL114:AL115)</f>
        <v>0</v>
      </c>
      <c r="AM113" s="42">
        <f>SUM(AM114:AM115)</f>
        <v>0</v>
      </c>
      <c r="AN113" s="42">
        <f t="shared" si="761"/>
        <v>0</v>
      </c>
      <c r="AO113" s="42">
        <f t="shared" si="761"/>
        <v>0</v>
      </c>
      <c r="AP113" s="42">
        <f t="shared" si="761"/>
        <v>0</v>
      </c>
      <c r="AQ113" s="42">
        <f t="shared" si="761"/>
        <v>0</v>
      </c>
      <c r="AR113" s="42">
        <f t="shared" si="761"/>
        <v>0</v>
      </c>
      <c r="AS113" s="42">
        <f t="shared" si="761"/>
        <v>0</v>
      </c>
      <c r="AT113" s="42">
        <f t="shared" si="761"/>
        <v>0</v>
      </c>
      <c r="AU113" s="42">
        <f>SUM(AU114:AU115)</f>
        <v>0</v>
      </c>
      <c r="AV113" s="42">
        <f t="shared" ref="AV113:CH113" si="762">SUM(AV114:AV115)</f>
        <v>0</v>
      </c>
      <c r="AW113" s="42">
        <f t="shared" si="762"/>
        <v>0</v>
      </c>
      <c r="AX113" s="42">
        <f t="shared" si="762"/>
        <v>0</v>
      </c>
      <c r="AY113" s="42">
        <f t="shared" si="762"/>
        <v>0</v>
      </c>
      <c r="AZ113" s="42">
        <f t="shared" si="762"/>
        <v>0</v>
      </c>
      <c r="BA113" s="42">
        <f t="shared" si="762"/>
        <v>0</v>
      </c>
      <c r="BB113" s="42">
        <f t="shared" si="762"/>
        <v>0</v>
      </c>
      <c r="BC113" s="42">
        <f t="shared" si="762"/>
        <v>0</v>
      </c>
      <c r="BD113" s="42">
        <f t="shared" si="762"/>
        <v>0</v>
      </c>
      <c r="BE113" s="42">
        <f t="shared" si="762"/>
        <v>0</v>
      </c>
      <c r="BF113" s="42">
        <f t="shared" si="762"/>
        <v>0</v>
      </c>
      <c r="BG113" s="42">
        <f t="shared" si="762"/>
        <v>0</v>
      </c>
      <c r="BH113" s="42">
        <f t="shared" si="762"/>
        <v>0</v>
      </c>
      <c r="BI113" s="42">
        <f t="shared" si="762"/>
        <v>0</v>
      </c>
      <c r="BJ113" s="42">
        <f t="shared" si="762"/>
        <v>0</v>
      </c>
      <c r="BK113" s="42">
        <f t="shared" si="762"/>
        <v>0</v>
      </c>
      <c r="BL113" s="42">
        <f t="shared" si="762"/>
        <v>413</v>
      </c>
      <c r="BM113" s="42">
        <f t="shared" si="762"/>
        <v>5907585.0399999991</v>
      </c>
      <c r="BN113" s="42">
        <f t="shared" si="762"/>
        <v>1</v>
      </c>
      <c r="BO113" s="42">
        <f t="shared" si="762"/>
        <v>37126.32</v>
      </c>
      <c r="BP113" s="42">
        <f t="shared" si="762"/>
        <v>5</v>
      </c>
      <c r="BQ113" s="42">
        <f t="shared" si="762"/>
        <v>71520.399999999994</v>
      </c>
      <c r="BR113" s="42">
        <f t="shared" si="762"/>
        <v>0</v>
      </c>
      <c r="BS113" s="42">
        <f t="shared" si="762"/>
        <v>0</v>
      </c>
      <c r="BT113" s="42">
        <f t="shared" si="762"/>
        <v>0</v>
      </c>
      <c r="BU113" s="42">
        <f t="shared" si="762"/>
        <v>0</v>
      </c>
      <c r="BV113" s="42">
        <f t="shared" si="762"/>
        <v>0</v>
      </c>
      <c r="BW113" s="42">
        <f t="shared" si="762"/>
        <v>0</v>
      </c>
      <c r="BX113" s="42">
        <f t="shared" si="762"/>
        <v>0</v>
      </c>
      <c r="BY113" s="42">
        <f t="shared" si="762"/>
        <v>0</v>
      </c>
      <c r="BZ113" s="42">
        <f t="shared" si="762"/>
        <v>3</v>
      </c>
      <c r="CA113" s="42">
        <f t="shared" si="762"/>
        <v>42912.24</v>
      </c>
      <c r="CB113" s="42">
        <f t="shared" si="762"/>
        <v>0</v>
      </c>
      <c r="CC113" s="42">
        <f t="shared" si="762"/>
        <v>0</v>
      </c>
      <c r="CD113" s="42">
        <f t="shared" si="762"/>
        <v>3</v>
      </c>
      <c r="CE113" s="42">
        <f t="shared" si="762"/>
        <v>42912.24</v>
      </c>
      <c r="CF113" s="42">
        <f t="shared" si="762"/>
        <v>0</v>
      </c>
      <c r="CG113" s="42">
        <f t="shared" si="762"/>
        <v>0</v>
      </c>
      <c r="CH113" s="42">
        <f t="shared" si="762"/>
        <v>0</v>
      </c>
      <c r="CI113" s="42">
        <f t="shared" si="761"/>
        <v>0</v>
      </c>
      <c r="CJ113" s="42">
        <f>SUM(CJ114:CJ115)</f>
        <v>0</v>
      </c>
      <c r="CK113" s="42">
        <f>SUM(CK114:CK115)</f>
        <v>0</v>
      </c>
      <c r="CL113" s="42">
        <f>SUM(CL114:CL115)</f>
        <v>0</v>
      </c>
      <c r="CM113" s="42">
        <f>SUM(CM114:CM115)</f>
        <v>0</v>
      </c>
      <c r="CN113" s="42">
        <f t="shared" si="761"/>
        <v>0</v>
      </c>
      <c r="CO113" s="42">
        <f t="shared" si="761"/>
        <v>0</v>
      </c>
      <c r="CP113" s="48">
        <f>SUM(CP114:CP115)</f>
        <v>10</v>
      </c>
      <c r="CQ113" s="42">
        <f>SUM(CQ114:CQ115)</f>
        <v>171648.96</v>
      </c>
      <c r="CR113" s="42">
        <f t="shared" si="761"/>
        <v>0</v>
      </c>
      <c r="CS113" s="42">
        <f t="shared" si="761"/>
        <v>0</v>
      </c>
      <c r="CT113" s="42">
        <f>SUM(CT114:CT115)</f>
        <v>0</v>
      </c>
      <c r="CU113" s="42">
        <f>SUM(CU114:CU115)</f>
        <v>0</v>
      </c>
      <c r="CV113" s="42">
        <f>SUM(CV114:CV115)</f>
        <v>0</v>
      </c>
      <c r="CW113" s="42">
        <f>SUM(CW114:CW115)</f>
        <v>0</v>
      </c>
      <c r="CX113" s="42">
        <f t="shared" si="761"/>
        <v>180</v>
      </c>
      <c r="CY113" s="42">
        <f t="shared" si="761"/>
        <v>3226614.7199999997</v>
      </c>
      <c r="CZ113" s="42">
        <f t="shared" si="761"/>
        <v>0</v>
      </c>
      <c r="DA113" s="42">
        <f t="shared" si="761"/>
        <v>0</v>
      </c>
      <c r="DB113" s="42">
        <f t="shared" si="761"/>
        <v>0</v>
      </c>
      <c r="DC113" s="42">
        <f t="shared" si="761"/>
        <v>0</v>
      </c>
      <c r="DD113" s="42">
        <f t="shared" si="761"/>
        <v>0</v>
      </c>
      <c r="DE113" s="42">
        <f t="shared" si="761"/>
        <v>0</v>
      </c>
      <c r="DF113" s="42">
        <f t="shared" si="761"/>
        <v>0</v>
      </c>
      <c r="DG113" s="42">
        <f t="shared" si="761"/>
        <v>0</v>
      </c>
      <c r="DH113" s="42">
        <f t="shared" si="761"/>
        <v>0</v>
      </c>
      <c r="DI113" s="42">
        <f t="shared" si="761"/>
        <v>0</v>
      </c>
      <c r="DJ113" s="42">
        <f t="shared" si="761"/>
        <v>0</v>
      </c>
      <c r="DK113" s="42">
        <f t="shared" si="761"/>
        <v>0</v>
      </c>
      <c r="DL113" s="42">
        <f t="shared" ref="DL113:EI113" si="763">SUM(DL114:DL115)</f>
        <v>0</v>
      </c>
      <c r="DM113" s="42">
        <f t="shared" si="763"/>
        <v>0</v>
      </c>
      <c r="DN113" s="48">
        <f t="shared" si="763"/>
        <v>1</v>
      </c>
      <c r="DO113" s="42">
        <f t="shared" si="763"/>
        <v>44551.583999999995</v>
      </c>
      <c r="DP113" s="42">
        <f t="shared" si="763"/>
        <v>0</v>
      </c>
      <c r="DQ113" s="42">
        <f t="shared" si="763"/>
        <v>0</v>
      </c>
      <c r="DR113" s="42">
        <f t="shared" si="763"/>
        <v>0</v>
      </c>
      <c r="DS113" s="42">
        <f t="shared" si="763"/>
        <v>0</v>
      </c>
      <c r="DT113" s="42">
        <f t="shared" si="763"/>
        <v>0</v>
      </c>
      <c r="DU113" s="42">
        <f t="shared" si="763"/>
        <v>0</v>
      </c>
      <c r="DV113" s="42">
        <f t="shared" si="763"/>
        <v>0</v>
      </c>
      <c r="DW113" s="42">
        <f t="shared" si="763"/>
        <v>0</v>
      </c>
      <c r="DX113" s="42">
        <f t="shared" si="763"/>
        <v>0</v>
      </c>
      <c r="DY113" s="42">
        <f t="shared" si="763"/>
        <v>0</v>
      </c>
      <c r="DZ113" s="42">
        <f t="shared" si="763"/>
        <v>0</v>
      </c>
      <c r="EA113" s="42">
        <f t="shared" si="763"/>
        <v>0</v>
      </c>
      <c r="EB113" s="42">
        <f t="shared" si="763"/>
        <v>0</v>
      </c>
      <c r="EC113" s="42">
        <f t="shared" si="763"/>
        <v>0</v>
      </c>
      <c r="ED113" s="42">
        <f t="shared" si="763"/>
        <v>0</v>
      </c>
      <c r="EE113" s="42">
        <f t="shared" si="763"/>
        <v>0</v>
      </c>
      <c r="EF113" s="42">
        <f t="shared" si="763"/>
        <v>0</v>
      </c>
      <c r="EG113" s="42">
        <f t="shared" si="763"/>
        <v>0</v>
      </c>
      <c r="EH113" s="42">
        <f t="shared" si="763"/>
        <v>616</v>
      </c>
      <c r="EI113" s="42">
        <f t="shared" si="763"/>
        <v>9544871.5040000007</v>
      </c>
    </row>
    <row r="114" spans="1:139" ht="45" x14ac:dyDescent="0.25">
      <c r="A114" s="17"/>
      <c r="B114" s="18">
        <v>76</v>
      </c>
      <c r="C114" s="32" t="s">
        <v>250</v>
      </c>
      <c r="D114" s="20">
        <v>11480</v>
      </c>
      <c r="E114" s="21">
        <v>2.31</v>
      </c>
      <c r="F114" s="39">
        <v>1</v>
      </c>
      <c r="G114" s="23"/>
      <c r="H114" s="20">
        <v>1.4</v>
      </c>
      <c r="I114" s="20">
        <v>1.68</v>
      </c>
      <c r="J114" s="20">
        <v>2.23</v>
      </c>
      <c r="K114" s="24">
        <v>2.57</v>
      </c>
      <c r="L114" s="25"/>
      <c r="M114" s="25">
        <f t="shared" si="634"/>
        <v>0</v>
      </c>
      <c r="N114" s="25"/>
      <c r="O114" s="25">
        <f>N114*D114*E114*F114*H114*$O$10</f>
        <v>0</v>
      </c>
      <c r="P114" s="27"/>
      <c r="Q114" s="25">
        <f>P114*D114*E114*F114*H114*$Q$10</f>
        <v>0</v>
      </c>
      <c r="R114" s="25"/>
      <c r="S114" s="25">
        <f>SUM(R114*D114*E114*F114*H114*$S$10)</f>
        <v>0</v>
      </c>
      <c r="T114" s="25"/>
      <c r="U114" s="25">
        <f>SUM(T114*D114*E114*F114*H114*$U$10)</f>
        <v>0</v>
      </c>
      <c r="V114" s="25"/>
      <c r="W114" s="25">
        <f t="shared" si="635"/>
        <v>0</v>
      </c>
      <c r="X114" s="25"/>
      <c r="Y114" s="25">
        <f>SUM(X114*D114*E114*F114*H114*$Y$10)</f>
        <v>0</v>
      </c>
      <c r="Z114" s="25"/>
      <c r="AA114" s="25">
        <f>SUM(Z114*D114*E114*F114*H114*$AA$10)</f>
        <v>0</v>
      </c>
      <c r="AB114" s="25"/>
      <c r="AC114" s="25">
        <f>SUM(AB114*D114*E114*F114*I114*$AC$10)</f>
        <v>0</v>
      </c>
      <c r="AD114" s="25"/>
      <c r="AE114" s="25">
        <f>SUM(AD114*D114*E114*F114*I114*$AE$10)</f>
        <v>0</v>
      </c>
      <c r="AF114" s="25"/>
      <c r="AG114" s="25">
        <f>SUM(AF114*D114*E114*F114*H114*$AG$10)</f>
        <v>0</v>
      </c>
      <c r="AH114" s="25"/>
      <c r="AI114" s="25">
        <f>SUM(AH114*D114*E114*F114*H114*$AI$10)</f>
        <v>0</v>
      </c>
      <c r="AJ114" s="25"/>
      <c r="AK114" s="25">
        <f>SUM(AJ114*D114*E114*F114*H114*$AK$10)</f>
        <v>0</v>
      </c>
      <c r="AL114" s="25"/>
      <c r="AM114" s="25">
        <f>SUM(AL114*D114*E114*F114*H114*$AM$10)</f>
        <v>0</v>
      </c>
      <c r="AN114" s="25"/>
      <c r="AO114" s="25">
        <f>SUM(D114*E114*F114*H114*AN114*$AO$10)</f>
        <v>0</v>
      </c>
      <c r="AP114" s="25"/>
      <c r="AQ114" s="25">
        <f>SUM(AP114*D114*E114*F114*H114*$AQ$10)</f>
        <v>0</v>
      </c>
      <c r="AR114" s="25"/>
      <c r="AS114" s="25">
        <f>SUM(AR114*D114*E114*F114*H114*$AS$10)</f>
        <v>0</v>
      </c>
      <c r="AT114" s="25"/>
      <c r="AU114" s="25">
        <f>SUM(AT114*D114*E114*F114*H114*$AU$10)</f>
        <v>0</v>
      </c>
      <c r="AV114" s="25"/>
      <c r="AW114" s="25">
        <f>SUM(AV114*D114*E114*F114*H114*$AW$10)</f>
        <v>0</v>
      </c>
      <c r="AX114" s="25"/>
      <c r="AY114" s="25">
        <f>SUM(AX114*D114*E114*F114*H114*$AY$10)</f>
        <v>0</v>
      </c>
      <c r="AZ114" s="25"/>
      <c r="BA114" s="25">
        <f>SUM(AZ114*D114*E114*F114*H114*$BA$10)</f>
        <v>0</v>
      </c>
      <c r="BB114" s="25"/>
      <c r="BC114" s="25">
        <f>SUM(BB114*D114*E114*F114*H114*$BC$10)</f>
        <v>0</v>
      </c>
      <c r="BD114" s="25"/>
      <c r="BE114" s="25">
        <f>BD114*D114*E114*F114*H114*$BE$10</f>
        <v>0</v>
      </c>
      <c r="BF114" s="25"/>
      <c r="BG114" s="25">
        <f>BF114*D114*E114*F114*H114*$BG$10</f>
        <v>0</v>
      </c>
      <c r="BH114" s="25"/>
      <c r="BI114" s="25">
        <f>BH114*D114*E114*F114*H114*$BI$10</f>
        <v>0</v>
      </c>
      <c r="BJ114" s="25"/>
      <c r="BK114" s="25">
        <f>SUM(BJ114*D114*E114*F114*H114*$BK$10)</f>
        <v>0</v>
      </c>
      <c r="BL114" s="25"/>
      <c r="BM114" s="25">
        <f>SUM(BL114*D114*E114*F114*H114*$BM$10)</f>
        <v>0</v>
      </c>
      <c r="BN114" s="25">
        <v>1</v>
      </c>
      <c r="BO114" s="25">
        <f>SUM(BN114*D114*E114*F114*H114*$BO$10)</f>
        <v>37126.32</v>
      </c>
      <c r="BP114" s="25"/>
      <c r="BQ114" s="25">
        <f>SUM(BP114*D114*E114*F114*H114*$BQ$10)</f>
        <v>0</v>
      </c>
      <c r="BR114" s="25"/>
      <c r="BS114" s="25">
        <f>SUM(BR114*D114*E114*F114*H114*$BS$10)</f>
        <v>0</v>
      </c>
      <c r="BT114" s="25"/>
      <c r="BU114" s="25">
        <f>BT114*D114*E114*F114*H114*$BU$10</f>
        <v>0</v>
      </c>
      <c r="BV114" s="25"/>
      <c r="BW114" s="25">
        <f>SUM(BV114*D114*E114*F114*H114*$BW$10)</f>
        <v>0</v>
      </c>
      <c r="BX114" s="25"/>
      <c r="BY114" s="25">
        <f>SUM(BX114*D114*E114*F114*H114*$BY$10)</f>
        <v>0</v>
      </c>
      <c r="BZ114" s="25"/>
      <c r="CA114" s="25">
        <f>SUM(BZ114*D114*E114*F114*H114*$CA$10)</f>
        <v>0</v>
      </c>
      <c r="CB114" s="25"/>
      <c r="CC114" s="25">
        <f>SUM(CB114*D114*E114*F114*H114*$CC$10)</f>
        <v>0</v>
      </c>
      <c r="CD114" s="25"/>
      <c r="CE114" s="25">
        <f>CD114*D114*E114*F114*H114*$CE$10</f>
        <v>0</v>
      </c>
      <c r="CF114" s="25"/>
      <c r="CG114" s="25">
        <f>SUM(CF114*D114*E114*F114*H114*$CG$10)</f>
        <v>0</v>
      </c>
      <c r="CH114" s="25"/>
      <c r="CI114" s="25">
        <f>SUM(CH114*D114*E114*F114*I114*$CI$10)</f>
        <v>0</v>
      </c>
      <c r="CJ114" s="25"/>
      <c r="CK114" s="25">
        <f>SUM(CJ114*D114*E114*F114*I114*$CK$10)</f>
        <v>0</v>
      </c>
      <c r="CL114" s="25"/>
      <c r="CM114" s="25">
        <f>SUM(CL114*D114*E114*F114*I114*$CM$10)</f>
        <v>0</v>
      </c>
      <c r="CN114" s="25"/>
      <c r="CO114" s="25">
        <f>SUM(CN114*D114*E114*F114*I114*$CO$10)</f>
        <v>0</v>
      </c>
      <c r="CP114" s="27"/>
      <c r="CQ114" s="25">
        <f>SUM(CP114*D114*E114*F114*I114*$CQ$10)</f>
        <v>0</v>
      </c>
      <c r="CR114" s="25"/>
      <c r="CS114" s="25">
        <f>SUM(CR114*D114*E114*F114*I114*$CS$10)</f>
        <v>0</v>
      </c>
      <c r="CT114" s="25"/>
      <c r="CU114" s="25">
        <f>SUM(CT114*D114*E114*F114*I114*$CU$10)</f>
        <v>0</v>
      </c>
      <c r="CV114" s="25"/>
      <c r="CW114" s="25">
        <f>SUM(CV114*D114*E114*F114*I114*$CW$10)</f>
        <v>0</v>
      </c>
      <c r="CX114" s="25">
        <v>5</v>
      </c>
      <c r="CY114" s="25">
        <f>SUM(CX114*D114*E114*F114*I114*$CY$10)</f>
        <v>222757.91999999998</v>
      </c>
      <c r="CZ114" s="25"/>
      <c r="DA114" s="25">
        <f>SUM(CZ114*D114*E114*F114*I114*$DA$10)</f>
        <v>0</v>
      </c>
      <c r="DB114" s="25"/>
      <c r="DC114" s="25">
        <f>SUM(DB114*D114*E114*F114*I114*$DC$10)</f>
        <v>0</v>
      </c>
      <c r="DD114" s="25"/>
      <c r="DE114" s="25">
        <f>SUM(DD114*D114*E114*F114*I114*$DE$10)</f>
        <v>0</v>
      </c>
      <c r="DF114" s="25"/>
      <c r="DG114" s="25">
        <f>SUM(DF114*D114*E114*F114*I114*$DG$10)</f>
        <v>0</v>
      </c>
      <c r="DH114" s="25"/>
      <c r="DI114" s="25">
        <f>SUM(DH114*D114*E114*F114*I114*$DI$10)</f>
        <v>0</v>
      </c>
      <c r="DJ114" s="25"/>
      <c r="DK114" s="25">
        <f>SUM(DJ114*D114*E114*F114*I114*$DK$10)</f>
        <v>0</v>
      </c>
      <c r="DL114" s="25"/>
      <c r="DM114" s="25">
        <f>DL114*D114*E114*F114*I114*$DM$10</f>
        <v>0</v>
      </c>
      <c r="DN114" s="27">
        <v>1</v>
      </c>
      <c r="DO114" s="25">
        <f>SUM(DN114*D114*E114*F114*I114*$DO$10)</f>
        <v>44551.583999999995</v>
      </c>
      <c r="DP114" s="25"/>
      <c r="DQ114" s="25">
        <f>SUM(DP114*D114*E114*F114*I114*$DQ$10)</f>
        <v>0</v>
      </c>
      <c r="DR114" s="25"/>
      <c r="DS114" s="25">
        <f>SUM(DR114*D114*E114*F114*J114*$DS$10)</f>
        <v>0</v>
      </c>
      <c r="DT114" s="28"/>
      <c r="DU114" s="25">
        <f>SUM(DT114*D114*E114*F114*K114*$DU$10)</f>
        <v>0</v>
      </c>
      <c r="DV114" s="25"/>
      <c r="DW114" s="25">
        <f>SUM(DV114*D114*E114*F114*H114*$DW$10)</f>
        <v>0</v>
      </c>
      <c r="DX114" s="25"/>
      <c r="DY114" s="29">
        <f>SUM(DX114*D114*E114*F114*H114*$DY$10)</f>
        <v>0</v>
      </c>
      <c r="DZ114" s="25"/>
      <c r="EA114" s="25">
        <f>SUM(DZ114*D114*E114*F114*H114*$EA$10)</f>
        <v>0</v>
      </c>
      <c r="EB114" s="25"/>
      <c r="EC114" s="25">
        <f>SUM(EB114*D114*E114*F114*H114*$EC$10)</f>
        <v>0</v>
      </c>
      <c r="ED114" s="25"/>
      <c r="EE114" s="25">
        <f t="shared" si="760"/>
        <v>0</v>
      </c>
      <c r="EF114" s="27"/>
      <c r="EG114" s="25">
        <f t="shared" si="570"/>
        <v>0</v>
      </c>
      <c r="EH114" s="30">
        <f t="shared" si="571"/>
        <v>7</v>
      </c>
      <c r="EI114" s="30">
        <f t="shared" si="571"/>
        <v>304435.82399999996</v>
      </c>
    </row>
    <row r="115" spans="1:139" s="44" customFormat="1" x14ac:dyDescent="0.25">
      <c r="A115" s="38"/>
      <c r="B115" s="6">
        <v>77</v>
      </c>
      <c r="C115" s="32" t="s">
        <v>251</v>
      </c>
      <c r="D115" s="20">
        <v>11480</v>
      </c>
      <c r="E115" s="35">
        <v>0.89</v>
      </c>
      <c r="F115" s="39">
        <v>1</v>
      </c>
      <c r="G115" s="40"/>
      <c r="H115" s="20">
        <v>1.4</v>
      </c>
      <c r="I115" s="20">
        <v>1.68</v>
      </c>
      <c r="J115" s="20">
        <v>2.23</v>
      </c>
      <c r="K115" s="24">
        <v>2.57</v>
      </c>
      <c r="L115" s="25"/>
      <c r="M115" s="25">
        <f t="shared" si="634"/>
        <v>0</v>
      </c>
      <c r="N115" s="26"/>
      <c r="O115" s="25">
        <f>N115*D115*E115*F115*H115*$O$10</f>
        <v>0</v>
      </c>
      <c r="P115" s="27"/>
      <c r="Q115" s="25">
        <f>P115*D115*E115*F115*H115*$Q$10</f>
        <v>0</v>
      </c>
      <c r="R115" s="25"/>
      <c r="S115" s="25">
        <f>SUM(R115*D115*E115*F115*H115*$S$10)</f>
        <v>0</v>
      </c>
      <c r="T115" s="25"/>
      <c r="U115" s="25">
        <f>SUM(T115*D115*E115*F115*H115*$U$10)</f>
        <v>0</v>
      </c>
      <c r="V115" s="25"/>
      <c r="W115" s="25">
        <f t="shared" si="635"/>
        <v>0</v>
      </c>
      <c r="X115" s="25"/>
      <c r="Y115" s="25">
        <f>SUM(X115*D115*E115*F115*H115*$Y$10)</f>
        <v>0</v>
      </c>
      <c r="Z115" s="25"/>
      <c r="AA115" s="25">
        <f>SUM(Z115*D115*E115*F115*H115*$AA$10)</f>
        <v>0</v>
      </c>
      <c r="AB115" s="25"/>
      <c r="AC115" s="25">
        <f>SUM(AB115*D115*E115*F115*I115*$AC$10)</f>
        <v>0</v>
      </c>
      <c r="AD115" s="25"/>
      <c r="AE115" s="25">
        <f>SUM(AD115*D115*E115*F115*I115*$AE$10)</f>
        <v>0</v>
      </c>
      <c r="AF115" s="25"/>
      <c r="AG115" s="25">
        <f>SUM(AF115*D115*E115*F115*H115*$AG$10)</f>
        <v>0</v>
      </c>
      <c r="AH115" s="25"/>
      <c r="AI115" s="25">
        <f>SUM(AH115*D115*E115*F115*H115*$AI$10)</f>
        <v>0</v>
      </c>
      <c r="AJ115" s="25"/>
      <c r="AK115" s="25">
        <f>SUM(AJ115*D115*E115*F115*H115*$AK$10)</f>
        <v>0</v>
      </c>
      <c r="AL115" s="42"/>
      <c r="AM115" s="25">
        <f>SUM(AL115*D115*E115*F115*H115*$AM$10)</f>
        <v>0</v>
      </c>
      <c r="AN115" s="25"/>
      <c r="AO115" s="25">
        <f>SUM(D115*E115*F115*H115*AN115*$AO$10)</f>
        <v>0</v>
      </c>
      <c r="AP115" s="25"/>
      <c r="AQ115" s="25">
        <f>SUM(AP115*D115*E115*F115*H115*$AQ$10)</f>
        <v>0</v>
      </c>
      <c r="AR115" s="25"/>
      <c r="AS115" s="25">
        <f>SUM(AR115*D115*E115*F115*H115*$AS$10)</f>
        <v>0</v>
      </c>
      <c r="AT115" s="25"/>
      <c r="AU115" s="25">
        <f>SUM(AT115*D115*E115*F115*H115*$AU$10)</f>
        <v>0</v>
      </c>
      <c r="AV115" s="25"/>
      <c r="AW115" s="25">
        <f>SUM(AV115*D115*E115*F115*H115*$AW$10)</f>
        <v>0</v>
      </c>
      <c r="AX115" s="25"/>
      <c r="AY115" s="25">
        <f>SUM(AX115*D115*E115*F115*H115*$AY$10)</f>
        <v>0</v>
      </c>
      <c r="AZ115" s="25"/>
      <c r="BA115" s="25">
        <f>SUM(AZ115*D115*E115*F115*H115*$BA$10)</f>
        <v>0</v>
      </c>
      <c r="BB115" s="25"/>
      <c r="BC115" s="25">
        <f>SUM(BB115*D115*E115*F115*H115*$BC$10)</f>
        <v>0</v>
      </c>
      <c r="BD115" s="25"/>
      <c r="BE115" s="25">
        <f>BD115*D115*E115*F115*H115*$BE$10</f>
        <v>0</v>
      </c>
      <c r="BF115" s="25"/>
      <c r="BG115" s="25">
        <f>BF115*D115*E115*F115*H115*$BG$10</f>
        <v>0</v>
      </c>
      <c r="BH115" s="25"/>
      <c r="BI115" s="25">
        <f>BH115*D115*E115*F115*H115*$BI$10</f>
        <v>0</v>
      </c>
      <c r="BJ115" s="25"/>
      <c r="BK115" s="25">
        <f>SUM(BJ115*D115*E115*F115*H115*$BK$10)</f>
        <v>0</v>
      </c>
      <c r="BL115" s="25">
        <v>413</v>
      </c>
      <c r="BM115" s="25">
        <f>SUM(BL115*D115*E115*F115*H115*$BM$10)</f>
        <v>5907585.0399999991</v>
      </c>
      <c r="BN115" s="25"/>
      <c r="BO115" s="25">
        <f>SUM(BN115*D115*E115*F115*H115*$BO$10)</f>
        <v>0</v>
      </c>
      <c r="BP115" s="25">
        <v>5</v>
      </c>
      <c r="BQ115" s="25">
        <f>SUM(BP115*D115*E115*F115*H115*$BQ$10)</f>
        <v>71520.399999999994</v>
      </c>
      <c r="BR115" s="25"/>
      <c r="BS115" s="25">
        <f>SUM(BR115*D115*E115*F115*H115*$BS$10)</f>
        <v>0</v>
      </c>
      <c r="BT115" s="25"/>
      <c r="BU115" s="25">
        <f>BT115*D115*E115*F115*H115*$BU$10</f>
        <v>0</v>
      </c>
      <c r="BV115" s="25"/>
      <c r="BW115" s="25">
        <f>SUM(BV115*D115*E115*F115*H115*$BW$10)</f>
        <v>0</v>
      </c>
      <c r="BX115" s="25"/>
      <c r="BY115" s="25">
        <f>SUM(BX115*D115*E115*F115*H115*$BY$10)</f>
        <v>0</v>
      </c>
      <c r="BZ115" s="25">
        <v>3</v>
      </c>
      <c r="CA115" s="25">
        <f>SUM(BZ115*D115*E115*F115*H115*$CA$10)</f>
        <v>42912.24</v>
      </c>
      <c r="CB115" s="25"/>
      <c r="CC115" s="25">
        <f>SUM(CB115*D115*E115*F115*H115*$CC$10)</f>
        <v>0</v>
      </c>
      <c r="CD115" s="25">
        <v>3</v>
      </c>
      <c r="CE115" s="25">
        <f>CD115*D115*E115*F115*H115*$CE$10</f>
        <v>42912.24</v>
      </c>
      <c r="CF115" s="42"/>
      <c r="CG115" s="25">
        <f>SUM(CF115*D115*E115*F115*H115*$CG$10)</f>
        <v>0</v>
      </c>
      <c r="CH115" s="25"/>
      <c r="CI115" s="25">
        <f>SUM(CH115*D115*E115*F115*I115*$CI$10)</f>
        <v>0</v>
      </c>
      <c r="CJ115" s="25"/>
      <c r="CK115" s="25">
        <f>SUM(CJ115*D115*E115*F115*I115*$CK$10)</f>
        <v>0</v>
      </c>
      <c r="CL115" s="25"/>
      <c r="CM115" s="25">
        <f>SUM(CL115*D115*E115*F115*I115*$CM$10)</f>
        <v>0</v>
      </c>
      <c r="CN115" s="25"/>
      <c r="CO115" s="25">
        <f>SUM(CN115*D115*E115*F115*I115*$CO$10)</f>
        <v>0</v>
      </c>
      <c r="CP115" s="27">
        <v>10</v>
      </c>
      <c r="CQ115" s="25">
        <f>SUM(CP115*D115*E115*F115*I115*$CQ$10)</f>
        <v>171648.96</v>
      </c>
      <c r="CR115" s="25"/>
      <c r="CS115" s="25">
        <f>SUM(CR115*D115*E115*F115*I115*$CS$10)</f>
        <v>0</v>
      </c>
      <c r="CT115" s="25"/>
      <c r="CU115" s="25">
        <f>SUM(CT115*D115*E115*F115*I115*$CU$10)</f>
        <v>0</v>
      </c>
      <c r="CV115" s="25"/>
      <c r="CW115" s="25">
        <f>SUM(CV115*D115*E115*F115*I115*$CW$10)</f>
        <v>0</v>
      </c>
      <c r="CX115" s="25">
        <v>175</v>
      </c>
      <c r="CY115" s="25">
        <f>SUM(CX115*D115*E115*F115*I115*$CY$10)</f>
        <v>3003856.8</v>
      </c>
      <c r="CZ115" s="25"/>
      <c r="DA115" s="25">
        <f>SUM(CZ115*D115*E115*F115*I115*$DA$10)</f>
        <v>0</v>
      </c>
      <c r="DB115" s="25"/>
      <c r="DC115" s="25">
        <f>SUM(DB115*D115*E115*F115*I115*$DC$10)</f>
        <v>0</v>
      </c>
      <c r="DD115" s="25"/>
      <c r="DE115" s="25">
        <f>SUM(DD115*D115*E115*F115*I115*$DE$10)</f>
        <v>0</v>
      </c>
      <c r="DF115" s="25"/>
      <c r="DG115" s="25">
        <f>SUM(DF115*D115*E115*F115*I115*$DG$10)</f>
        <v>0</v>
      </c>
      <c r="DH115" s="25"/>
      <c r="DI115" s="25">
        <f>SUM(DH115*D115*E115*F115*I115*$DI$10)</f>
        <v>0</v>
      </c>
      <c r="DJ115" s="25"/>
      <c r="DK115" s="25">
        <f>SUM(DJ115*D115*E115*F115*I115*$DK$10)</f>
        <v>0</v>
      </c>
      <c r="DL115" s="25"/>
      <c r="DM115" s="25">
        <f>DL115*D115*E115*F115*I115*$DM$10</f>
        <v>0</v>
      </c>
      <c r="DN115" s="27"/>
      <c r="DO115" s="25">
        <f>SUM(DN115*D115*E115*F115*I115*$DO$10)</f>
        <v>0</v>
      </c>
      <c r="DP115" s="25"/>
      <c r="DQ115" s="25">
        <f>SUM(DP115*D115*E115*F115*I115*$DQ$10)</f>
        <v>0</v>
      </c>
      <c r="DR115" s="25"/>
      <c r="DS115" s="25">
        <f>SUM(DR115*D115*E115*F115*J115*$DS$10)</f>
        <v>0</v>
      </c>
      <c r="DT115" s="28"/>
      <c r="DU115" s="25">
        <f>SUM(DT115*D115*E115*F115*K115*$DU$10)</f>
        <v>0</v>
      </c>
      <c r="DV115" s="42"/>
      <c r="DW115" s="25">
        <f>SUM(DV115*D115*E115*F115*H115*$DW$10)</f>
        <v>0</v>
      </c>
      <c r="DX115" s="25"/>
      <c r="DY115" s="29">
        <f>SUM(DX115*D115*E115*F115*H115*$DY$10)</f>
        <v>0</v>
      </c>
      <c r="DZ115" s="25"/>
      <c r="EA115" s="25">
        <f>SUM(DZ115*D115*E115*F115*H115*$EA$10)</f>
        <v>0</v>
      </c>
      <c r="EB115" s="25"/>
      <c r="EC115" s="25">
        <f>SUM(EB115*D115*E115*F115*H115*$EC$10)</f>
        <v>0</v>
      </c>
      <c r="ED115" s="25"/>
      <c r="EE115" s="25">
        <f t="shared" si="760"/>
        <v>0</v>
      </c>
      <c r="EF115" s="27"/>
      <c r="EG115" s="25">
        <f t="shared" si="570"/>
        <v>0</v>
      </c>
      <c r="EH115" s="30">
        <f t="shared" si="571"/>
        <v>609</v>
      </c>
      <c r="EI115" s="30">
        <f t="shared" si="571"/>
        <v>9240435.6800000016</v>
      </c>
    </row>
    <row r="116" spans="1:139" s="44" customFormat="1" x14ac:dyDescent="0.25">
      <c r="A116" s="51">
        <v>23</v>
      </c>
      <c r="B116" s="85"/>
      <c r="C116" s="71" t="s">
        <v>252</v>
      </c>
      <c r="D116" s="20">
        <v>11480</v>
      </c>
      <c r="E116" s="84">
        <v>0.9</v>
      </c>
      <c r="F116" s="16">
        <v>1</v>
      </c>
      <c r="G116" s="81"/>
      <c r="H116" s="86">
        <v>1.4</v>
      </c>
      <c r="I116" s="86">
        <v>1.68</v>
      </c>
      <c r="J116" s="86">
        <v>2.23</v>
      </c>
      <c r="K116" s="89">
        <v>2.57</v>
      </c>
      <c r="L116" s="42">
        <f>L117</f>
        <v>2</v>
      </c>
      <c r="M116" s="42">
        <f t="shared" ref="M116:DK116" si="764">SUM(M117)</f>
        <v>28929.599999999999</v>
      </c>
      <c r="N116" s="42">
        <f t="shared" ref="N116" si="765">N117</f>
        <v>0</v>
      </c>
      <c r="O116" s="42">
        <f>SUM(O117)</f>
        <v>0</v>
      </c>
      <c r="P116" s="48">
        <f t="shared" ref="P116" si="766">P117</f>
        <v>0</v>
      </c>
      <c r="Q116" s="42">
        <f>SUM(Q117)</f>
        <v>0</v>
      </c>
      <c r="R116" s="42">
        <f t="shared" ref="R116" si="767">R117</f>
        <v>0</v>
      </c>
      <c r="S116" s="42">
        <f>SUM(S117)</f>
        <v>0</v>
      </c>
      <c r="T116" s="42">
        <f t="shared" ref="T116" si="768">T117</f>
        <v>0</v>
      </c>
      <c r="U116" s="42">
        <f>SUM(U117)</f>
        <v>0</v>
      </c>
      <c r="V116" s="42">
        <f t="shared" ref="V116" si="769">V117</f>
        <v>0</v>
      </c>
      <c r="W116" s="42">
        <f t="shared" si="764"/>
        <v>0</v>
      </c>
      <c r="X116" s="42">
        <f t="shared" ref="X116" si="770">X117</f>
        <v>10</v>
      </c>
      <c r="Y116" s="42">
        <f t="shared" si="764"/>
        <v>144648</v>
      </c>
      <c r="Z116" s="42">
        <f t="shared" ref="Z116" si="771">Z117</f>
        <v>5</v>
      </c>
      <c r="AA116" s="42">
        <f t="shared" si="764"/>
        <v>72324</v>
      </c>
      <c r="AB116" s="42">
        <f t="shared" ref="AB116" si="772">AB117</f>
        <v>0</v>
      </c>
      <c r="AC116" s="42">
        <f t="shared" si="764"/>
        <v>0</v>
      </c>
      <c r="AD116" s="42">
        <f t="shared" ref="AD116" si="773">AD117</f>
        <v>7</v>
      </c>
      <c r="AE116" s="42">
        <f t="shared" si="764"/>
        <v>121504.31999999999</v>
      </c>
      <c r="AF116" s="42">
        <f t="shared" ref="AF116" si="774">AF117</f>
        <v>0</v>
      </c>
      <c r="AG116" s="42">
        <f t="shared" si="764"/>
        <v>0</v>
      </c>
      <c r="AH116" s="42">
        <f t="shared" ref="AH116" si="775">AH117</f>
        <v>0</v>
      </c>
      <c r="AI116" s="42">
        <f t="shared" si="764"/>
        <v>0</v>
      </c>
      <c r="AJ116" s="42">
        <f t="shared" ref="AJ116" si="776">AJ117</f>
        <v>0</v>
      </c>
      <c r="AK116" s="42">
        <f>SUM(AK117)</f>
        <v>0</v>
      </c>
      <c r="AL116" s="42">
        <f>SUM(AL117)</f>
        <v>0</v>
      </c>
      <c r="AM116" s="42">
        <f>SUM(AM117)</f>
        <v>0</v>
      </c>
      <c r="AN116" s="42">
        <f t="shared" ref="AN116" si="777">AN117</f>
        <v>0</v>
      </c>
      <c r="AO116" s="42">
        <f t="shared" si="764"/>
        <v>0</v>
      </c>
      <c r="AP116" s="42">
        <f t="shared" ref="AP116" si="778">AP117</f>
        <v>0</v>
      </c>
      <c r="AQ116" s="42">
        <f t="shared" si="764"/>
        <v>0</v>
      </c>
      <c r="AR116" s="42">
        <f t="shared" ref="AR116" si="779">AR117</f>
        <v>0</v>
      </c>
      <c r="AS116" s="42">
        <f t="shared" si="764"/>
        <v>0</v>
      </c>
      <c r="AT116" s="42">
        <f t="shared" ref="AT116" si="780">AT117</f>
        <v>2</v>
      </c>
      <c r="AU116" s="42">
        <f>SUM(AU117)</f>
        <v>28929.599999999999</v>
      </c>
      <c r="AV116" s="42">
        <f t="shared" ref="AV116" si="781">AV117</f>
        <v>20</v>
      </c>
      <c r="AW116" s="42">
        <f>SUM(AW117)</f>
        <v>289296</v>
      </c>
      <c r="AX116" s="42">
        <f t="shared" ref="AX116" si="782">AX117</f>
        <v>9</v>
      </c>
      <c r="AY116" s="42">
        <f>SUM(AY117)</f>
        <v>130183.2</v>
      </c>
      <c r="AZ116" s="42">
        <f t="shared" ref="AZ116" si="783">AZ117</f>
        <v>21</v>
      </c>
      <c r="BA116" s="42">
        <f>SUM(BA117)</f>
        <v>303760.8</v>
      </c>
      <c r="BB116" s="42">
        <f t="shared" ref="BB116" si="784">BB117</f>
        <v>61</v>
      </c>
      <c r="BC116" s="42">
        <f>SUM(BC117)</f>
        <v>882352.79999999993</v>
      </c>
      <c r="BD116" s="42">
        <f t="shared" ref="BD116" si="785">BD117</f>
        <v>20</v>
      </c>
      <c r="BE116" s="42">
        <f>SUM(BE117)</f>
        <v>289296</v>
      </c>
      <c r="BF116" s="42">
        <f t="shared" ref="BF116" si="786">BF117</f>
        <v>9</v>
      </c>
      <c r="BG116" s="42">
        <f>SUM(BG117)</f>
        <v>130183.2</v>
      </c>
      <c r="BH116" s="42">
        <f t="shared" ref="BH116" si="787">BH117</f>
        <v>20</v>
      </c>
      <c r="BI116" s="42">
        <f>SUM(BI117)</f>
        <v>289296</v>
      </c>
      <c r="BJ116" s="42">
        <f t="shared" ref="BJ116" si="788">BJ117</f>
        <v>202</v>
      </c>
      <c r="BK116" s="42">
        <f>SUM(BK117)</f>
        <v>2921889.5999999996</v>
      </c>
      <c r="BL116" s="42">
        <f t="shared" ref="BL116" si="789">BL117</f>
        <v>159</v>
      </c>
      <c r="BM116" s="42">
        <f>SUM(BM117)</f>
        <v>2299903.1999999997</v>
      </c>
      <c r="BN116" s="42">
        <f t="shared" ref="BN116" si="790">BN117</f>
        <v>117</v>
      </c>
      <c r="BO116" s="42">
        <f>SUM(BO117)</f>
        <v>1692381.5999999999</v>
      </c>
      <c r="BP116" s="42">
        <f t="shared" ref="BP116" si="791">BP117</f>
        <v>490</v>
      </c>
      <c r="BQ116" s="42">
        <f>SUM(BQ117)</f>
        <v>7087752</v>
      </c>
      <c r="BR116" s="42">
        <f>BR117</f>
        <v>0</v>
      </c>
      <c r="BS116" s="42">
        <f>SUM(BS117)</f>
        <v>0</v>
      </c>
      <c r="BT116" s="42">
        <f t="shared" ref="BT116" si="792">BT117</f>
        <v>0</v>
      </c>
      <c r="BU116" s="42">
        <f>SUM(BU117)</f>
        <v>0</v>
      </c>
      <c r="BV116" s="42">
        <f t="shared" ref="BV116" si="793">BV117</f>
        <v>25</v>
      </c>
      <c r="BW116" s="42">
        <f>SUM(BW117)</f>
        <v>361620</v>
      </c>
      <c r="BX116" s="42">
        <f t="shared" ref="BX116" si="794">BX117</f>
        <v>0</v>
      </c>
      <c r="BY116" s="42">
        <f>SUM(BY117)</f>
        <v>0</v>
      </c>
      <c r="BZ116" s="42">
        <f t="shared" ref="BZ116" si="795">BZ117</f>
        <v>63</v>
      </c>
      <c r="CA116" s="42">
        <f>SUM(CA117)</f>
        <v>911282.39999999991</v>
      </c>
      <c r="CB116" s="42">
        <f t="shared" ref="CB116" si="796">CB117</f>
        <v>294</v>
      </c>
      <c r="CC116" s="42">
        <f>SUM(CC117)</f>
        <v>4252651.2</v>
      </c>
      <c r="CD116" s="42">
        <f t="shared" ref="CD116" si="797">CD117</f>
        <v>131</v>
      </c>
      <c r="CE116" s="42">
        <f>SUM(CE117)</f>
        <v>1894888.7999999998</v>
      </c>
      <c r="CF116" s="42">
        <f t="shared" ref="CF116" si="798">CF117</f>
        <v>70</v>
      </c>
      <c r="CG116" s="42">
        <f>SUM(CG117)</f>
        <v>1012535.9999999999</v>
      </c>
      <c r="CH116" s="42">
        <f t="shared" ref="CH116" si="799">CH117</f>
        <v>9</v>
      </c>
      <c r="CI116" s="42">
        <f t="shared" si="764"/>
        <v>156219.84</v>
      </c>
      <c r="CJ116" s="42">
        <f t="shared" ref="CJ116" si="800">CJ117</f>
        <v>9</v>
      </c>
      <c r="CK116" s="42">
        <f>SUM(CK117)</f>
        <v>156219.84</v>
      </c>
      <c r="CL116" s="42">
        <f t="shared" ref="CL116" si="801">CL117</f>
        <v>0</v>
      </c>
      <c r="CM116" s="42">
        <f>SUM(CM117)</f>
        <v>0</v>
      </c>
      <c r="CN116" s="42">
        <f t="shared" ref="CN116" si="802">CN117</f>
        <v>43</v>
      </c>
      <c r="CO116" s="42">
        <f t="shared" si="764"/>
        <v>746383.67999999993</v>
      </c>
      <c r="CP116" s="48">
        <f t="shared" ref="CP116" si="803">CP117</f>
        <v>74</v>
      </c>
      <c r="CQ116" s="42">
        <f>SUM(CQ117)</f>
        <v>1284474.24</v>
      </c>
      <c r="CR116" s="42">
        <f t="shared" ref="CR116" si="804">CR117</f>
        <v>0</v>
      </c>
      <c r="CS116" s="42">
        <f t="shared" si="764"/>
        <v>0</v>
      </c>
      <c r="CT116" s="42">
        <f t="shared" ref="CT116" si="805">CT117</f>
        <v>0</v>
      </c>
      <c r="CU116" s="42">
        <f>SUM(CU117)</f>
        <v>0</v>
      </c>
      <c r="CV116" s="42">
        <f t="shared" ref="CV116" si="806">CV117</f>
        <v>6</v>
      </c>
      <c r="CW116" s="42">
        <f>SUM(CW117)</f>
        <v>104146.56</v>
      </c>
      <c r="CX116" s="42">
        <f t="shared" ref="CX116" si="807">CX117</f>
        <v>75</v>
      </c>
      <c r="CY116" s="42">
        <f t="shared" si="764"/>
        <v>1301832</v>
      </c>
      <c r="CZ116" s="42">
        <f t="shared" ref="CZ116" si="808">CZ117</f>
        <v>10</v>
      </c>
      <c r="DA116" s="42">
        <f t="shared" si="764"/>
        <v>173577.60000000001</v>
      </c>
      <c r="DB116" s="42">
        <f t="shared" ref="DB116" si="809">DB117</f>
        <v>31</v>
      </c>
      <c r="DC116" s="42">
        <f t="shared" si="764"/>
        <v>538090.55999999994</v>
      </c>
      <c r="DD116" s="42">
        <f t="shared" ref="DD116" si="810">DD117</f>
        <v>269</v>
      </c>
      <c r="DE116" s="42">
        <f t="shared" si="764"/>
        <v>4669237.4399999995</v>
      </c>
      <c r="DF116" s="42">
        <f t="shared" ref="DF116" si="811">DF117</f>
        <v>21</v>
      </c>
      <c r="DG116" s="42">
        <f t="shared" si="764"/>
        <v>364512.95999999996</v>
      </c>
      <c r="DH116" s="42">
        <f t="shared" ref="DH116" si="812">DH117</f>
        <v>65</v>
      </c>
      <c r="DI116" s="42">
        <f t="shared" si="764"/>
        <v>1128254.3999999999</v>
      </c>
      <c r="DJ116" s="42">
        <f t="shared" ref="DJ116" si="813">DJ117</f>
        <v>5</v>
      </c>
      <c r="DK116" s="42">
        <f t="shared" si="764"/>
        <v>86788.800000000003</v>
      </c>
      <c r="DL116" s="42">
        <f t="shared" ref="DL116" si="814">DL117</f>
        <v>0</v>
      </c>
      <c r="DM116" s="42">
        <f t="shared" ref="DM116:DU116" si="815">SUM(DM117)</f>
        <v>0</v>
      </c>
      <c r="DN116" s="48">
        <f t="shared" ref="DN116" si="816">DN117</f>
        <v>10</v>
      </c>
      <c r="DO116" s="42">
        <f t="shared" si="815"/>
        <v>173577.60000000001</v>
      </c>
      <c r="DP116" s="42">
        <f t="shared" ref="DP116" si="817">DP117</f>
        <v>7</v>
      </c>
      <c r="DQ116" s="42">
        <f t="shared" si="815"/>
        <v>121504.31999999999</v>
      </c>
      <c r="DR116" s="42">
        <f t="shared" ref="DR116" si="818">DR117</f>
        <v>1</v>
      </c>
      <c r="DS116" s="42">
        <f t="shared" si="815"/>
        <v>23040.36</v>
      </c>
      <c r="DT116" s="42">
        <f t="shared" ref="DT116" si="819">DT117</f>
        <v>13</v>
      </c>
      <c r="DU116" s="42">
        <f t="shared" si="815"/>
        <v>345192.12</v>
      </c>
      <c r="DV116" s="42">
        <f>SUM(DV117)</f>
        <v>0</v>
      </c>
      <c r="DW116" s="42">
        <f>SUM(DW117)</f>
        <v>0</v>
      </c>
      <c r="DX116" s="42">
        <f>DX117</f>
        <v>0</v>
      </c>
      <c r="DY116" s="42">
        <f>SUM(DY117)</f>
        <v>0</v>
      </c>
      <c r="DZ116" s="42">
        <f t="shared" ref="DZ116" si="820">DZ117</f>
        <v>3</v>
      </c>
      <c r="EA116" s="42">
        <f>SUM(EA117)</f>
        <v>43394.399999999994</v>
      </c>
      <c r="EB116" s="42">
        <f t="shared" ref="EB116" si="821">EB117</f>
        <v>0</v>
      </c>
      <c r="EC116" s="42">
        <f>SUM(EC117)</f>
        <v>0</v>
      </c>
      <c r="ED116" s="42">
        <f t="shared" ref="ED116:EI116" si="822">ED117</f>
        <v>0</v>
      </c>
      <c r="EE116" s="42">
        <f t="shared" si="822"/>
        <v>0</v>
      </c>
      <c r="EF116" s="42">
        <f t="shared" si="822"/>
        <v>0</v>
      </c>
      <c r="EG116" s="42">
        <f t="shared" si="822"/>
        <v>0</v>
      </c>
      <c r="EH116" s="42">
        <f t="shared" si="822"/>
        <v>2388</v>
      </c>
      <c r="EI116" s="42">
        <f t="shared" si="822"/>
        <v>36562055.039999992</v>
      </c>
    </row>
    <row r="117" spans="1:139" s="44" customFormat="1" x14ac:dyDescent="0.25">
      <c r="A117" s="17"/>
      <c r="B117" s="18">
        <v>78</v>
      </c>
      <c r="C117" s="19" t="s">
        <v>253</v>
      </c>
      <c r="D117" s="20">
        <v>11480</v>
      </c>
      <c r="E117" s="21">
        <v>0.9</v>
      </c>
      <c r="F117" s="39">
        <v>1</v>
      </c>
      <c r="G117" s="23"/>
      <c r="H117" s="20">
        <v>1.4</v>
      </c>
      <c r="I117" s="20">
        <v>1.68</v>
      </c>
      <c r="J117" s="20">
        <v>2.23</v>
      </c>
      <c r="K117" s="24">
        <v>2.57</v>
      </c>
      <c r="L117" s="25">
        <v>2</v>
      </c>
      <c r="M117" s="25">
        <f t="shared" si="634"/>
        <v>28929.599999999999</v>
      </c>
      <c r="N117" s="26"/>
      <c r="O117" s="25">
        <f>N117*D117*E117*F117*H117*$O$10</f>
        <v>0</v>
      </c>
      <c r="P117" s="27"/>
      <c r="Q117" s="25">
        <f>P117*D117*E117*F117*H117*$Q$10</f>
        <v>0</v>
      </c>
      <c r="R117" s="25"/>
      <c r="S117" s="25">
        <f>SUM(R117*D117*E117*F117*H117*$S$10)</f>
        <v>0</v>
      </c>
      <c r="T117" s="25"/>
      <c r="U117" s="25">
        <f>SUM(T117*D117*E117*F117*H117*$U$10)</f>
        <v>0</v>
      </c>
      <c r="V117" s="25"/>
      <c r="W117" s="25">
        <f t="shared" si="635"/>
        <v>0</v>
      </c>
      <c r="X117" s="25">
        <v>10</v>
      </c>
      <c r="Y117" s="25">
        <f>SUM(X117*D117*E117*F117*H117*$Y$10)</f>
        <v>144648</v>
      </c>
      <c r="Z117" s="25">
        <v>5</v>
      </c>
      <c r="AA117" s="25">
        <f>SUM(Z117*D117*E117*F117*H117*$AA$10)</f>
        <v>72324</v>
      </c>
      <c r="AB117" s="25"/>
      <c r="AC117" s="25">
        <f>SUM(AB117*D117*E117*F117*I117*$AC$10)</f>
        <v>0</v>
      </c>
      <c r="AD117" s="25">
        <v>7</v>
      </c>
      <c r="AE117" s="25">
        <f>SUM(AD117*D117*E117*F117*I117*$AE$10)</f>
        <v>121504.31999999999</v>
      </c>
      <c r="AF117" s="25"/>
      <c r="AG117" s="25">
        <f>SUM(AF117*D117*E117*F117*H117*$AG$10)</f>
        <v>0</v>
      </c>
      <c r="AH117" s="25"/>
      <c r="AI117" s="25">
        <f>SUM(AH117*D117*E117*F117*H117*$AI$10)</f>
        <v>0</v>
      </c>
      <c r="AJ117" s="25"/>
      <c r="AK117" s="25">
        <f>SUM(AJ117*D117*E117*F117*H117*$AK$10)</f>
        <v>0</v>
      </c>
      <c r="AL117" s="42"/>
      <c r="AM117" s="25">
        <f>SUM(AL117*D117*E117*F117*H117*$AM$10)</f>
        <v>0</v>
      </c>
      <c r="AN117" s="25"/>
      <c r="AO117" s="25">
        <f>SUM(D117*E117*F117*H117*AN117*$AO$10)</f>
        <v>0</v>
      </c>
      <c r="AP117" s="25"/>
      <c r="AQ117" s="25">
        <f>SUM(AP117*D117*E117*F117*H117*$AQ$10)</f>
        <v>0</v>
      </c>
      <c r="AR117" s="25"/>
      <c r="AS117" s="25">
        <f>SUM(AR117*D117*E117*F117*H117*$AS$10)</f>
        <v>0</v>
      </c>
      <c r="AT117" s="25">
        <v>2</v>
      </c>
      <c r="AU117" s="25">
        <f>SUM(AT117*D117*E117*F117*H117*$AU$10)</f>
        <v>28929.599999999999</v>
      </c>
      <c r="AV117" s="25">
        <v>20</v>
      </c>
      <c r="AW117" s="25">
        <f>SUM(AV117*D117*E117*F117*H117*$AW$10)</f>
        <v>289296</v>
      </c>
      <c r="AX117" s="25">
        <v>9</v>
      </c>
      <c r="AY117" s="25">
        <f>SUM(AX117*D117*E117*F117*H117*$AY$10)</f>
        <v>130183.2</v>
      </c>
      <c r="AZ117" s="25">
        <v>21</v>
      </c>
      <c r="BA117" s="25">
        <f>SUM(AZ117*D117*E117*F117*H117*$BA$10)</f>
        <v>303760.8</v>
      </c>
      <c r="BB117" s="25">
        <v>61</v>
      </c>
      <c r="BC117" s="25">
        <f>SUM(BB117*D117*E117*F117*H117*$BC$10)</f>
        <v>882352.79999999993</v>
      </c>
      <c r="BD117" s="25">
        <v>20</v>
      </c>
      <c r="BE117" s="25">
        <f>BD117*D117*E117*F117*H117*$BE$10</f>
        <v>289296</v>
      </c>
      <c r="BF117" s="25">
        <v>9</v>
      </c>
      <c r="BG117" s="25">
        <f>BF117*D117*E117*F117*H117*$BG$10</f>
        <v>130183.2</v>
      </c>
      <c r="BH117" s="25">
        <v>20</v>
      </c>
      <c r="BI117" s="25">
        <f>BH117*D117*E117*F117*H117*$BI$10</f>
        <v>289296</v>
      </c>
      <c r="BJ117" s="25">
        <v>202</v>
      </c>
      <c r="BK117" s="25">
        <f>SUM(BJ117*D117*E117*F117*H117*$BK$10)</f>
        <v>2921889.5999999996</v>
      </c>
      <c r="BL117" s="25">
        <v>159</v>
      </c>
      <c r="BM117" s="25">
        <f>SUM(BL117*D117*E117*F117*H117*$BM$10)</f>
        <v>2299903.1999999997</v>
      </c>
      <c r="BN117" s="25">
        <v>117</v>
      </c>
      <c r="BO117" s="25">
        <f>SUM(BN117*D117*E117*F117*H117*$BO$10)</f>
        <v>1692381.5999999999</v>
      </c>
      <c r="BP117" s="25">
        <v>490</v>
      </c>
      <c r="BQ117" s="25">
        <f>SUM(BP117*D117*E117*F117*H117*$BQ$10)</f>
        <v>7087752</v>
      </c>
      <c r="BR117" s="25"/>
      <c r="BS117" s="25">
        <f>SUM(BR117*D117*E117*F117*H117*$BS$10)</f>
        <v>0</v>
      </c>
      <c r="BT117" s="25"/>
      <c r="BU117" s="25">
        <f>BT117*D117*E117*F117*H117*$BU$10</f>
        <v>0</v>
      </c>
      <c r="BV117" s="25">
        <v>25</v>
      </c>
      <c r="BW117" s="25">
        <f>SUM(BV117*D117*E117*F117*H117*$BW$10)</f>
        <v>361620</v>
      </c>
      <c r="BX117" s="25"/>
      <c r="BY117" s="25">
        <f>SUM(BX117*D117*E117*F117*H117*$BY$10)</f>
        <v>0</v>
      </c>
      <c r="BZ117" s="25">
        <v>63</v>
      </c>
      <c r="CA117" s="25">
        <f>SUM(BZ117*D117*E117*F117*H117*$CA$10)</f>
        <v>911282.39999999991</v>
      </c>
      <c r="CB117" s="25">
        <v>294</v>
      </c>
      <c r="CC117" s="25">
        <f>SUM(CB117*D117*E117*F117*H117*$CC$10)</f>
        <v>4252651.2</v>
      </c>
      <c r="CD117" s="25">
        <v>131</v>
      </c>
      <c r="CE117" s="25">
        <f>CD117*D117*E117*F117*H117*$CE$10</f>
        <v>1894888.7999999998</v>
      </c>
      <c r="CF117" s="25">
        <v>70</v>
      </c>
      <c r="CG117" s="25">
        <f>SUM(CF117*D117*E117*F117*H117*$CG$10)</f>
        <v>1012535.9999999999</v>
      </c>
      <c r="CH117" s="25">
        <v>9</v>
      </c>
      <c r="CI117" s="25">
        <f>SUM(CH117*D117*E117*F117*I117*$CI$10)</f>
        <v>156219.84</v>
      </c>
      <c r="CJ117" s="25">
        <v>9</v>
      </c>
      <c r="CK117" s="25">
        <f>SUM(CJ117*D117*E117*F117*I117*$CK$10)</f>
        <v>156219.84</v>
      </c>
      <c r="CL117" s="25"/>
      <c r="CM117" s="25">
        <f>SUM(CL117*D117*E117*F117*I117*$CM$10)</f>
        <v>0</v>
      </c>
      <c r="CN117" s="25">
        <v>43</v>
      </c>
      <c r="CO117" s="25">
        <f>SUM(CN117*D117*E117*F117*I117*$CO$10)</f>
        <v>746383.67999999993</v>
      </c>
      <c r="CP117" s="27">
        <v>74</v>
      </c>
      <c r="CQ117" s="25">
        <f>SUM(CP117*D117*E117*F117*I117*$CQ$10)</f>
        <v>1284474.24</v>
      </c>
      <c r="CR117" s="25"/>
      <c r="CS117" s="25">
        <f>SUM(CR117*D117*E117*F117*I117*$CS$10)</f>
        <v>0</v>
      </c>
      <c r="CT117" s="25"/>
      <c r="CU117" s="25">
        <f>SUM(CT117*D117*E117*F117*I117*$CU$10)</f>
        <v>0</v>
      </c>
      <c r="CV117" s="25">
        <v>6</v>
      </c>
      <c r="CW117" s="25">
        <f>SUM(CV117*D117*E117*F117*I117*$CW$10)</f>
        <v>104146.56</v>
      </c>
      <c r="CX117" s="25">
        <v>75</v>
      </c>
      <c r="CY117" s="25">
        <f>SUM(CX117*D117*E117*F117*I117*$CY$10)</f>
        <v>1301832</v>
      </c>
      <c r="CZ117" s="25">
        <v>10</v>
      </c>
      <c r="DA117" s="25">
        <f>SUM(CZ117*D117*E117*F117*I117*$DA$10)</f>
        <v>173577.60000000001</v>
      </c>
      <c r="DB117" s="25">
        <v>31</v>
      </c>
      <c r="DC117" s="25">
        <f>SUM(DB117*D117*E117*F117*I117*$DC$10)</f>
        <v>538090.55999999994</v>
      </c>
      <c r="DD117" s="25">
        <v>269</v>
      </c>
      <c r="DE117" s="25">
        <f>SUM(DD117*D117*E117*F117*I117*$DE$10)</f>
        <v>4669237.4399999995</v>
      </c>
      <c r="DF117" s="25">
        <v>21</v>
      </c>
      <c r="DG117" s="25">
        <f>SUM(DF117*D117*E117*F117*I117*$DG$10)</f>
        <v>364512.95999999996</v>
      </c>
      <c r="DH117" s="25">
        <v>65</v>
      </c>
      <c r="DI117" s="25">
        <f>SUM(DH117*D117*E117*F117*I117*$DI$10)</f>
        <v>1128254.3999999999</v>
      </c>
      <c r="DJ117" s="25">
        <v>5</v>
      </c>
      <c r="DK117" s="25">
        <f>SUM(DJ117*D117*E117*F117*I117*$DK$10)</f>
        <v>86788.800000000003</v>
      </c>
      <c r="DL117" s="25"/>
      <c r="DM117" s="25">
        <f>DL117*D117*E117*F117*I117*$DM$10</f>
        <v>0</v>
      </c>
      <c r="DN117" s="27">
        <v>10</v>
      </c>
      <c r="DO117" s="25">
        <f>SUM(DN117*D117*E117*F117*I117*$DO$10)</f>
        <v>173577.60000000001</v>
      </c>
      <c r="DP117" s="25">
        <v>7</v>
      </c>
      <c r="DQ117" s="25">
        <f>SUM(DP117*D117*E117*F117*I117*$DQ$10)</f>
        <v>121504.31999999999</v>
      </c>
      <c r="DR117" s="25">
        <v>1</v>
      </c>
      <c r="DS117" s="25">
        <f>SUM(DR117*D117*E117*F117*J117*$DS$10)</f>
        <v>23040.36</v>
      </c>
      <c r="DT117" s="28">
        <v>13</v>
      </c>
      <c r="DU117" s="25">
        <f>SUM(DT117*D117*E117*F117*K117*$DU$10)</f>
        <v>345192.12</v>
      </c>
      <c r="DV117" s="42"/>
      <c r="DW117" s="25">
        <f>SUM(DV117*D117*E117*F117*H117*$DW$10)</f>
        <v>0</v>
      </c>
      <c r="DX117" s="25"/>
      <c r="DY117" s="29">
        <f>SUM(DX117*D117*E117*F117*H117*$DY$10)</f>
        <v>0</v>
      </c>
      <c r="DZ117" s="25">
        <v>3</v>
      </c>
      <c r="EA117" s="25">
        <f>SUM(DZ117*D117*E117*F117*H117*$EA$10)</f>
        <v>43394.399999999994</v>
      </c>
      <c r="EB117" s="25"/>
      <c r="EC117" s="25">
        <f>SUM(EB117*D117*E117*F117*H117*$EC$10)</f>
        <v>0</v>
      </c>
      <c r="ED117" s="25"/>
      <c r="EE117" s="25">
        <f t="shared" si="760"/>
        <v>0</v>
      </c>
      <c r="EF117" s="27"/>
      <c r="EG117" s="25">
        <f t="shared" si="570"/>
        <v>0</v>
      </c>
      <c r="EH117" s="30">
        <f t="shared" si="571"/>
        <v>2388</v>
      </c>
      <c r="EI117" s="30">
        <f t="shared" si="571"/>
        <v>36562055.039999992</v>
      </c>
    </row>
    <row r="118" spans="1:139" s="44" customFormat="1" x14ac:dyDescent="0.25">
      <c r="A118" s="51">
        <v>24</v>
      </c>
      <c r="B118" s="85"/>
      <c r="C118" s="71" t="s">
        <v>254</v>
      </c>
      <c r="D118" s="20">
        <v>11480</v>
      </c>
      <c r="E118" s="84">
        <v>1.46</v>
      </c>
      <c r="F118" s="16">
        <v>1</v>
      </c>
      <c r="G118" s="81"/>
      <c r="H118" s="86"/>
      <c r="I118" s="86"/>
      <c r="J118" s="86"/>
      <c r="K118" s="89">
        <v>2.57</v>
      </c>
      <c r="L118" s="42">
        <f>L119</f>
        <v>10</v>
      </c>
      <c r="M118" s="42">
        <f t="shared" ref="M118:DK118" si="823">SUM(M119)</f>
        <v>234651.19999999998</v>
      </c>
      <c r="N118" s="42">
        <f t="shared" ref="N118" si="824">N119</f>
        <v>0</v>
      </c>
      <c r="O118" s="42">
        <f>SUM(O119)</f>
        <v>0</v>
      </c>
      <c r="P118" s="48">
        <f t="shared" ref="P118" si="825">P119</f>
        <v>0</v>
      </c>
      <c r="Q118" s="42">
        <f>SUM(Q119)</f>
        <v>0</v>
      </c>
      <c r="R118" s="42">
        <f t="shared" ref="R118" si="826">R119</f>
        <v>0</v>
      </c>
      <c r="S118" s="42">
        <f>SUM(S119)</f>
        <v>0</v>
      </c>
      <c r="T118" s="42">
        <f t="shared" ref="T118" si="827">T119</f>
        <v>0</v>
      </c>
      <c r="U118" s="42">
        <f>SUM(U119)</f>
        <v>0</v>
      </c>
      <c r="V118" s="42">
        <f t="shared" ref="V118" si="828">V119</f>
        <v>0</v>
      </c>
      <c r="W118" s="42">
        <f t="shared" si="823"/>
        <v>0</v>
      </c>
      <c r="X118" s="42">
        <f t="shared" ref="X118" si="829">X119</f>
        <v>5</v>
      </c>
      <c r="Y118" s="42">
        <f t="shared" si="823"/>
        <v>117325.59999999999</v>
      </c>
      <c r="Z118" s="42">
        <f t="shared" ref="Z118" si="830">Z119</f>
        <v>25</v>
      </c>
      <c r="AA118" s="42">
        <f t="shared" si="823"/>
        <v>586628</v>
      </c>
      <c r="AB118" s="42">
        <f t="shared" ref="AB118" si="831">AB119</f>
        <v>0</v>
      </c>
      <c r="AC118" s="42">
        <f t="shared" si="823"/>
        <v>0</v>
      </c>
      <c r="AD118" s="42">
        <f t="shared" ref="AD118" si="832">AD119</f>
        <v>0</v>
      </c>
      <c r="AE118" s="42">
        <f t="shared" si="823"/>
        <v>0</v>
      </c>
      <c r="AF118" s="42">
        <f t="shared" ref="AF118" si="833">AF119</f>
        <v>0</v>
      </c>
      <c r="AG118" s="42">
        <f t="shared" si="823"/>
        <v>0</v>
      </c>
      <c r="AH118" s="42">
        <f t="shared" ref="AH118" si="834">AH119</f>
        <v>0</v>
      </c>
      <c r="AI118" s="42">
        <f t="shared" si="823"/>
        <v>0</v>
      </c>
      <c r="AJ118" s="42">
        <f t="shared" ref="AJ118" si="835">AJ119</f>
        <v>0</v>
      </c>
      <c r="AK118" s="42">
        <f>SUM(AK119)</f>
        <v>0</v>
      </c>
      <c r="AL118" s="42">
        <f>SUM(AL119)</f>
        <v>0</v>
      </c>
      <c r="AM118" s="42">
        <f>SUM(AM119)</f>
        <v>0</v>
      </c>
      <c r="AN118" s="42">
        <f t="shared" ref="AN118" si="836">AN119</f>
        <v>0</v>
      </c>
      <c r="AO118" s="42">
        <f t="shared" si="823"/>
        <v>0</v>
      </c>
      <c r="AP118" s="42">
        <f t="shared" ref="AP118" si="837">AP119</f>
        <v>0</v>
      </c>
      <c r="AQ118" s="42">
        <f t="shared" si="823"/>
        <v>0</v>
      </c>
      <c r="AR118" s="42">
        <f t="shared" ref="AR118" si="838">AR119</f>
        <v>0</v>
      </c>
      <c r="AS118" s="42">
        <f t="shared" si="823"/>
        <v>0</v>
      </c>
      <c r="AT118" s="42">
        <f t="shared" ref="AT118" si="839">AT119</f>
        <v>4</v>
      </c>
      <c r="AU118" s="42">
        <f>SUM(AU119)</f>
        <v>93860.479999999996</v>
      </c>
      <c r="AV118" s="42">
        <f t="shared" ref="AV118" si="840">AV119</f>
        <v>27</v>
      </c>
      <c r="AW118" s="42">
        <f>SUM(AW119)</f>
        <v>633558.23999999987</v>
      </c>
      <c r="AX118" s="42">
        <f t="shared" ref="AX118" si="841">AX119</f>
        <v>8</v>
      </c>
      <c r="AY118" s="42">
        <f>SUM(AY119)</f>
        <v>187720.95999999999</v>
      </c>
      <c r="AZ118" s="42">
        <f t="shared" ref="AZ118" si="842">AZ119</f>
        <v>0</v>
      </c>
      <c r="BA118" s="42">
        <f>SUM(BA119)</f>
        <v>0</v>
      </c>
      <c r="BB118" s="42">
        <f t="shared" ref="BB118" si="843">BB119</f>
        <v>5</v>
      </c>
      <c r="BC118" s="42">
        <f>SUM(BC119)</f>
        <v>117325.59999999999</v>
      </c>
      <c r="BD118" s="42">
        <f t="shared" ref="BD118" si="844">BD119</f>
        <v>4</v>
      </c>
      <c r="BE118" s="42">
        <f>SUM(BE119)</f>
        <v>93860.479999999996</v>
      </c>
      <c r="BF118" s="42">
        <f t="shared" ref="BF118" si="845">BF119</f>
        <v>0</v>
      </c>
      <c r="BG118" s="42">
        <f>SUM(BG119)</f>
        <v>0</v>
      </c>
      <c r="BH118" s="42">
        <f t="shared" ref="BH118" si="846">BH119</f>
        <v>16</v>
      </c>
      <c r="BI118" s="42">
        <f>SUM(BI119)</f>
        <v>375441.91999999998</v>
      </c>
      <c r="BJ118" s="42">
        <f t="shared" ref="BJ118" si="847">BJ119</f>
        <v>0</v>
      </c>
      <c r="BK118" s="42">
        <f>SUM(BK119)</f>
        <v>0</v>
      </c>
      <c r="BL118" s="42">
        <f t="shared" ref="BL118" si="848">BL119</f>
        <v>0</v>
      </c>
      <c r="BM118" s="42">
        <f>SUM(BM119)</f>
        <v>0</v>
      </c>
      <c r="BN118" s="42">
        <f t="shared" ref="BN118" si="849">BN119</f>
        <v>0</v>
      </c>
      <c r="BO118" s="42">
        <f>SUM(BO119)</f>
        <v>0</v>
      </c>
      <c r="BP118" s="42">
        <f t="shared" ref="BP118" si="850">BP119</f>
        <v>0</v>
      </c>
      <c r="BQ118" s="42">
        <f>SUM(BQ119)</f>
        <v>0</v>
      </c>
      <c r="BR118" s="42">
        <f>BR119</f>
        <v>0</v>
      </c>
      <c r="BS118" s="42">
        <f>SUM(BS119)</f>
        <v>0</v>
      </c>
      <c r="BT118" s="42">
        <f t="shared" ref="BT118" si="851">BT119</f>
        <v>0</v>
      </c>
      <c r="BU118" s="42">
        <f>SUM(BU119)</f>
        <v>0</v>
      </c>
      <c r="BV118" s="42">
        <f t="shared" ref="BV118" si="852">BV119</f>
        <v>3</v>
      </c>
      <c r="BW118" s="42">
        <f>SUM(BW119)</f>
        <v>70395.360000000001</v>
      </c>
      <c r="BX118" s="42">
        <f t="shared" ref="BX118" si="853">BX119</f>
        <v>8</v>
      </c>
      <c r="BY118" s="42">
        <f>SUM(BY119)</f>
        <v>187720.95999999999</v>
      </c>
      <c r="BZ118" s="42">
        <f t="shared" ref="BZ118" si="854">BZ119</f>
        <v>5</v>
      </c>
      <c r="CA118" s="42">
        <f>SUM(CA119)</f>
        <v>117325.59999999999</v>
      </c>
      <c r="CB118" s="42">
        <f t="shared" ref="CB118" si="855">CB119</f>
        <v>5</v>
      </c>
      <c r="CC118" s="42">
        <f>SUM(CC119)</f>
        <v>117325.59999999999</v>
      </c>
      <c r="CD118" s="42">
        <f t="shared" ref="CD118" si="856">CD119</f>
        <v>1</v>
      </c>
      <c r="CE118" s="42">
        <f>SUM(CE119)</f>
        <v>23465.119999999999</v>
      </c>
      <c r="CF118" s="42">
        <f t="shared" ref="CF118" si="857">CF119</f>
        <v>20</v>
      </c>
      <c r="CG118" s="42">
        <f>SUM(CG119)</f>
        <v>469302.39999999997</v>
      </c>
      <c r="CH118" s="42">
        <f t="shared" ref="CH118" si="858">CH119</f>
        <v>4</v>
      </c>
      <c r="CI118" s="42">
        <f t="shared" si="823"/>
        <v>112632.57599999999</v>
      </c>
      <c r="CJ118" s="42">
        <f t="shared" ref="CJ118" si="859">CJ119</f>
        <v>1</v>
      </c>
      <c r="CK118" s="42">
        <f>SUM(CK119)</f>
        <v>28158.143999999997</v>
      </c>
      <c r="CL118" s="42">
        <f t="shared" ref="CL118" si="860">CL119</f>
        <v>7</v>
      </c>
      <c r="CM118" s="42">
        <f>SUM(CM119)</f>
        <v>197107.00799999997</v>
      </c>
      <c r="CN118" s="42">
        <f t="shared" ref="CN118" si="861">CN119</f>
        <v>7</v>
      </c>
      <c r="CO118" s="42">
        <f t="shared" si="823"/>
        <v>197107.00799999997</v>
      </c>
      <c r="CP118" s="48">
        <f t="shared" ref="CP118" si="862">CP119</f>
        <v>0</v>
      </c>
      <c r="CQ118" s="42">
        <f>SUM(CQ119)</f>
        <v>0</v>
      </c>
      <c r="CR118" s="42">
        <f t="shared" ref="CR118" si="863">CR119</f>
        <v>0</v>
      </c>
      <c r="CS118" s="42">
        <f t="shared" si="823"/>
        <v>0</v>
      </c>
      <c r="CT118" s="42">
        <f t="shared" ref="CT118" si="864">CT119</f>
        <v>1</v>
      </c>
      <c r="CU118" s="42">
        <f>SUM(CU119)</f>
        <v>28158.143999999997</v>
      </c>
      <c r="CV118" s="42">
        <f t="shared" ref="CV118" si="865">CV119</f>
        <v>3</v>
      </c>
      <c r="CW118" s="42">
        <f>SUM(CW119)</f>
        <v>84474.432000000001</v>
      </c>
      <c r="CX118" s="42">
        <f t="shared" ref="CX118" si="866">CX119</f>
        <v>15</v>
      </c>
      <c r="CY118" s="42">
        <f t="shared" si="823"/>
        <v>422372.16</v>
      </c>
      <c r="CZ118" s="42">
        <f t="shared" ref="CZ118" si="867">CZ119</f>
        <v>3</v>
      </c>
      <c r="DA118" s="42">
        <f t="shared" si="823"/>
        <v>84474.432000000001</v>
      </c>
      <c r="DB118" s="42">
        <f t="shared" ref="DB118" si="868">DB119</f>
        <v>3</v>
      </c>
      <c r="DC118" s="42">
        <f t="shared" si="823"/>
        <v>84474.432000000001</v>
      </c>
      <c r="DD118" s="42">
        <f t="shared" ref="DD118" si="869">DD119</f>
        <v>4</v>
      </c>
      <c r="DE118" s="42">
        <f t="shared" si="823"/>
        <v>112632.57599999999</v>
      </c>
      <c r="DF118" s="42">
        <f t="shared" ref="DF118" si="870">DF119</f>
        <v>8</v>
      </c>
      <c r="DG118" s="42">
        <f t="shared" si="823"/>
        <v>225265.15199999997</v>
      </c>
      <c r="DH118" s="42">
        <f t="shared" ref="DH118" si="871">DH119</f>
        <v>11</v>
      </c>
      <c r="DI118" s="42">
        <f t="shared" si="823"/>
        <v>309739.58399999997</v>
      </c>
      <c r="DJ118" s="42">
        <f t="shared" ref="DJ118" si="872">DJ119</f>
        <v>4</v>
      </c>
      <c r="DK118" s="42">
        <f t="shared" si="823"/>
        <v>112632.57599999999</v>
      </c>
      <c r="DL118" s="42">
        <f t="shared" ref="DL118" si="873">DL119</f>
        <v>1</v>
      </c>
      <c r="DM118" s="42">
        <f t="shared" ref="DM118:DU118" si="874">SUM(DM119)</f>
        <v>28158.143999999997</v>
      </c>
      <c r="DN118" s="48">
        <f t="shared" ref="DN118" si="875">DN119</f>
        <v>1</v>
      </c>
      <c r="DO118" s="42">
        <f t="shared" si="874"/>
        <v>28158.143999999997</v>
      </c>
      <c r="DP118" s="42">
        <f t="shared" ref="DP118" si="876">DP119</f>
        <v>0</v>
      </c>
      <c r="DQ118" s="42">
        <f t="shared" si="874"/>
        <v>0</v>
      </c>
      <c r="DR118" s="42">
        <f t="shared" ref="DR118" si="877">DR119</f>
        <v>0</v>
      </c>
      <c r="DS118" s="42">
        <f t="shared" si="874"/>
        <v>0</v>
      </c>
      <c r="DT118" s="42">
        <f t="shared" ref="DT118" si="878">DT119</f>
        <v>0</v>
      </c>
      <c r="DU118" s="42">
        <f t="shared" si="874"/>
        <v>0</v>
      </c>
      <c r="DV118" s="42">
        <f>SUM(DV119)</f>
        <v>0</v>
      </c>
      <c r="DW118" s="42">
        <f>SUM(DW119)</f>
        <v>0</v>
      </c>
      <c r="DX118" s="42">
        <f>DX119</f>
        <v>0</v>
      </c>
      <c r="DY118" s="42">
        <f>SUM(DY119)</f>
        <v>0</v>
      </c>
      <c r="DZ118" s="42">
        <f t="shared" ref="DZ118" si="879">DZ119</f>
        <v>0</v>
      </c>
      <c r="EA118" s="42">
        <f>SUM(EA119)</f>
        <v>0</v>
      </c>
      <c r="EB118" s="42">
        <f t="shared" ref="EB118" si="880">EB119</f>
        <v>0</v>
      </c>
      <c r="EC118" s="42">
        <f>SUM(EC119)</f>
        <v>0</v>
      </c>
      <c r="ED118" s="42">
        <f t="shared" ref="ED118:EI118" si="881">ED119</f>
        <v>0</v>
      </c>
      <c r="EE118" s="42">
        <f t="shared" si="881"/>
        <v>0</v>
      </c>
      <c r="EF118" s="42">
        <f t="shared" si="881"/>
        <v>0</v>
      </c>
      <c r="EG118" s="42">
        <f t="shared" si="881"/>
        <v>0</v>
      </c>
      <c r="EH118" s="42">
        <f t="shared" si="881"/>
        <v>219</v>
      </c>
      <c r="EI118" s="42">
        <f t="shared" si="881"/>
        <v>5481452.0320000006</v>
      </c>
    </row>
    <row r="119" spans="1:139" s="44" customFormat="1" ht="45" x14ac:dyDescent="0.25">
      <c r="A119" s="17"/>
      <c r="B119" s="18">
        <v>79</v>
      </c>
      <c r="C119" s="19" t="s">
        <v>255</v>
      </c>
      <c r="D119" s="20">
        <v>11480</v>
      </c>
      <c r="E119" s="21">
        <v>1.46</v>
      </c>
      <c r="F119" s="39">
        <v>1</v>
      </c>
      <c r="G119" s="23"/>
      <c r="H119" s="20">
        <v>1.4</v>
      </c>
      <c r="I119" s="20">
        <v>1.68</v>
      </c>
      <c r="J119" s="20">
        <v>2.23</v>
      </c>
      <c r="K119" s="24">
        <v>2.57</v>
      </c>
      <c r="L119" s="25">
        <v>10</v>
      </c>
      <c r="M119" s="25">
        <f t="shared" si="634"/>
        <v>234651.19999999998</v>
      </c>
      <c r="N119" s="26"/>
      <c r="O119" s="25">
        <f>N119*D119*E119*F119*H119*$O$10</f>
        <v>0</v>
      </c>
      <c r="P119" s="27"/>
      <c r="Q119" s="25">
        <f>P119*D119*E119*F119*H119*$Q$10</f>
        <v>0</v>
      </c>
      <c r="R119" s="25"/>
      <c r="S119" s="25">
        <f>SUM(R119*D119*E119*F119*H119*$S$10)</f>
        <v>0</v>
      </c>
      <c r="T119" s="25"/>
      <c r="U119" s="25">
        <f>SUM(T119*D119*E119*F119*H119*$U$10)</f>
        <v>0</v>
      </c>
      <c r="V119" s="25"/>
      <c r="W119" s="25">
        <f t="shared" si="635"/>
        <v>0</v>
      </c>
      <c r="X119" s="25">
        <v>5</v>
      </c>
      <c r="Y119" s="25">
        <f>SUM(X119*D119*E119*F119*H119*$Y$10)</f>
        <v>117325.59999999999</v>
      </c>
      <c r="Z119" s="25">
        <v>25</v>
      </c>
      <c r="AA119" s="25">
        <f>SUM(Z119*D119*E119*F119*H119*$AA$10)</f>
        <v>586628</v>
      </c>
      <c r="AB119" s="25"/>
      <c r="AC119" s="25">
        <f>SUM(AB119*D119*E119*F119*I119*$AC$10)</f>
        <v>0</v>
      </c>
      <c r="AD119" s="25"/>
      <c r="AE119" s="25">
        <f>SUM(AD119*D119*E119*F119*I119*$AE$10)</f>
        <v>0</v>
      </c>
      <c r="AF119" s="25"/>
      <c r="AG119" s="25">
        <f>SUM(AF119*D119*E119*F119*H119*$AG$10)</f>
        <v>0</v>
      </c>
      <c r="AH119" s="25"/>
      <c r="AI119" s="25">
        <f>SUM(AH119*D119*E119*F119*H119*$AI$10)</f>
        <v>0</v>
      </c>
      <c r="AJ119" s="25"/>
      <c r="AK119" s="25">
        <f>SUM(AJ119*D119*E119*F119*H119*$AK$10)</f>
        <v>0</v>
      </c>
      <c r="AL119" s="42"/>
      <c r="AM119" s="25">
        <f>SUM(AL119*D119*E119*F119*H119*$AM$10)</f>
        <v>0</v>
      </c>
      <c r="AN119" s="25"/>
      <c r="AO119" s="25">
        <f>SUM(D119*E119*F119*H119*AN119*$AO$10)</f>
        <v>0</v>
      </c>
      <c r="AP119" s="25"/>
      <c r="AQ119" s="25">
        <f>SUM(AP119*D119*E119*F119*H119*$AQ$10)</f>
        <v>0</v>
      </c>
      <c r="AR119" s="25"/>
      <c r="AS119" s="25">
        <f>SUM(AR119*D119*E119*F119*H119*$AS$10)</f>
        <v>0</v>
      </c>
      <c r="AT119" s="25">
        <v>4</v>
      </c>
      <c r="AU119" s="25">
        <f>SUM(AT119*D119*E119*F119*H119*$AU$10)</f>
        <v>93860.479999999996</v>
      </c>
      <c r="AV119" s="25">
        <v>27</v>
      </c>
      <c r="AW119" s="25">
        <f>SUM(AV119*D119*E119*F119*H119*$AW$10)</f>
        <v>633558.23999999987</v>
      </c>
      <c r="AX119" s="25">
        <v>8</v>
      </c>
      <c r="AY119" s="25">
        <f>SUM(AX119*D119*E119*F119*H119*$AY$10)</f>
        <v>187720.95999999999</v>
      </c>
      <c r="AZ119" s="25"/>
      <c r="BA119" s="25">
        <f>SUM(AZ119*D119*E119*F119*H119*$BA$10)</f>
        <v>0</v>
      </c>
      <c r="BB119" s="25">
        <v>5</v>
      </c>
      <c r="BC119" s="25">
        <f>SUM(BB119*D119*E119*F119*H119*$BC$10)</f>
        <v>117325.59999999999</v>
      </c>
      <c r="BD119" s="25">
        <v>4</v>
      </c>
      <c r="BE119" s="25">
        <f>BD119*D119*E119*F119*H119*$BE$10</f>
        <v>93860.479999999996</v>
      </c>
      <c r="BF119" s="25"/>
      <c r="BG119" s="25">
        <f>BF119*D119*E119*F119*H119*$BG$10</f>
        <v>0</v>
      </c>
      <c r="BH119" s="25">
        <v>16</v>
      </c>
      <c r="BI119" s="25">
        <f>BH119*D119*E119*F119*H119*$BI$10</f>
        <v>375441.91999999998</v>
      </c>
      <c r="BJ119" s="25"/>
      <c r="BK119" s="25">
        <f>SUM(BJ119*D119*E119*F119*H119*$BK$10)</f>
        <v>0</v>
      </c>
      <c r="BL119" s="25"/>
      <c r="BM119" s="25">
        <f>SUM(BL119*D119*E119*F119*H119*$BM$10)</f>
        <v>0</v>
      </c>
      <c r="BN119" s="25"/>
      <c r="BO119" s="25">
        <f>SUM(BN119*D119*E119*F119*H119*$BO$10)</f>
        <v>0</v>
      </c>
      <c r="BP119" s="25"/>
      <c r="BQ119" s="25">
        <f>SUM(BP119*D119*E119*F119*H119*$BQ$10)</f>
        <v>0</v>
      </c>
      <c r="BR119" s="25"/>
      <c r="BS119" s="25">
        <f>SUM(BR119*D119*E119*F119*H119*$BS$10)</f>
        <v>0</v>
      </c>
      <c r="BT119" s="25"/>
      <c r="BU119" s="25">
        <f>BT119*D119*E119*F119*H119*$BU$10</f>
        <v>0</v>
      </c>
      <c r="BV119" s="25">
        <v>3</v>
      </c>
      <c r="BW119" s="25">
        <f>SUM(BV119*D119*E119*F119*H119*$BW$10)</f>
        <v>70395.360000000001</v>
      </c>
      <c r="BX119" s="25">
        <v>8</v>
      </c>
      <c r="BY119" s="25">
        <f>SUM(BX119*D119*E119*F119*H119*$BY$10)</f>
        <v>187720.95999999999</v>
      </c>
      <c r="BZ119" s="25">
        <v>5</v>
      </c>
      <c r="CA119" s="25">
        <f>SUM(BZ119*D119*E119*F119*H119*$CA$10)</f>
        <v>117325.59999999999</v>
      </c>
      <c r="CB119" s="25">
        <v>5</v>
      </c>
      <c r="CC119" s="25">
        <f>SUM(CB119*D119*E119*F119*H119*$CC$10)</f>
        <v>117325.59999999999</v>
      </c>
      <c r="CD119" s="25">
        <v>1</v>
      </c>
      <c r="CE119" s="25">
        <f>CD119*D119*E119*F119*H119*$CE$10</f>
        <v>23465.119999999999</v>
      </c>
      <c r="CF119" s="25">
        <v>20</v>
      </c>
      <c r="CG119" s="25">
        <f>SUM(CF119*D119*E119*F119*H119*$CG$10)</f>
        <v>469302.39999999997</v>
      </c>
      <c r="CH119" s="25">
        <v>4</v>
      </c>
      <c r="CI119" s="25">
        <f>SUM(CH119*D119*E119*F119*I119*$CI$10)</f>
        <v>112632.57599999999</v>
      </c>
      <c r="CJ119" s="25">
        <v>1</v>
      </c>
      <c r="CK119" s="25">
        <f>SUM(CJ119*D119*E119*F119*I119*$CK$10)</f>
        <v>28158.143999999997</v>
      </c>
      <c r="CL119" s="25">
        <v>7</v>
      </c>
      <c r="CM119" s="25">
        <f>SUM(CL119*D119*E119*F119*I119*$CM$10)</f>
        <v>197107.00799999997</v>
      </c>
      <c r="CN119" s="25">
        <v>7</v>
      </c>
      <c r="CO119" s="25">
        <f>SUM(CN119*D119*E119*F119*I119*$CO$10)</f>
        <v>197107.00799999997</v>
      </c>
      <c r="CP119" s="27"/>
      <c r="CQ119" s="25">
        <f>SUM(CP119*D119*E119*F119*I119*$CQ$10)</f>
        <v>0</v>
      </c>
      <c r="CR119" s="25"/>
      <c r="CS119" s="25">
        <f>SUM(CR119*D119*E119*F119*I119*$CS$10)</f>
        <v>0</v>
      </c>
      <c r="CT119" s="25">
        <v>1</v>
      </c>
      <c r="CU119" s="25">
        <f>SUM(CT119*D119*E119*F119*I119*$CU$10)</f>
        <v>28158.143999999997</v>
      </c>
      <c r="CV119" s="25">
        <v>3</v>
      </c>
      <c r="CW119" s="25">
        <f>SUM(CV119*D119*E119*F119*I119*$CW$10)</f>
        <v>84474.432000000001</v>
      </c>
      <c r="CX119" s="25">
        <v>15</v>
      </c>
      <c r="CY119" s="25">
        <f>SUM(CX119*D119*E119*F119*I119*$CY$10)</f>
        <v>422372.16</v>
      </c>
      <c r="CZ119" s="25">
        <v>3</v>
      </c>
      <c r="DA119" s="25">
        <f>SUM(CZ119*D119*E119*F119*I119*$DA$10)</f>
        <v>84474.432000000001</v>
      </c>
      <c r="DB119" s="25">
        <v>3</v>
      </c>
      <c r="DC119" s="25">
        <f>SUM(DB119*D119*E119*F119*I119*$DC$10)</f>
        <v>84474.432000000001</v>
      </c>
      <c r="DD119" s="25">
        <v>4</v>
      </c>
      <c r="DE119" s="25">
        <f>SUM(DD119*D119*E119*F119*I119*$DE$10)</f>
        <v>112632.57599999999</v>
      </c>
      <c r="DF119" s="25">
        <v>8</v>
      </c>
      <c r="DG119" s="25">
        <f>SUM(DF119*D119*E119*F119*I119*$DG$10)</f>
        <v>225265.15199999997</v>
      </c>
      <c r="DH119" s="25">
        <v>11</v>
      </c>
      <c r="DI119" s="25">
        <f>SUM(DH119*D119*E119*F119*I119*$DI$10)</f>
        <v>309739.58399999997</v>
      </c>
      <c r="DJ119" s="25">
        <v>4</v>
      </c>
      <c r="DK119" s="25">
        <f>SUM(DJ119*D119*E119*F119*I119*$DK$10)</f>
        <v>112632.57599999999</v>
      </c>
      <c r="DL119" s="25">
        <v>1</v>
      </c>
      <c r="DM119" s="25">
        <f>DL119*D119*E119*F119*I119*$DM$10</f>
        <v>28158.143999999997</v>
      </c>
      <c r="DN119" s="27">
        <v>1</v>
      </c>
      <c r="DO119" s="25">
        <f>SUM(DN119*D119*E119*F119*I119*$DO$10)</f>
        <v>28158.143999999997</v>
      </c>
      <c r="DP119" s="25"/>
      <c r="DQ119" s="25">
        <f>SUM(DP119*D119*E119*F119*I119*$DQ$10)</f>
        <v>0</v>
      </c>
      <c r="DR119" s="25"/>
      <c r="DS119" s="25">
        <f>SUM(DR119*D119*E119*F119*J119*$DS$10)</f>
        <v>0</v>
      </c>
      <c r="DT119" s="28"/>
      <c r="DU119" s="25">
        <f>SUM(DT119*D119*E119*F119*K119*$DU$10)</f>
        <v>0</v>
      </c>
      <c r="DV119" s="42"/>
      <c r="DW119" s="25">
        <f>SUM(DV119*D119*E119*F119*H119*$DW$10)</f>
        <v>0</v>
      </c>
      <c r="DX119" s="25"/>
      <c r="DY119" s="29">
        <f>SUM(DX119*D119*E119*F119*H119*$DY$10)</f>
        <v>0</v>
      </c>
      <c r="DZ119" s="25"/>
      <c r="EA119" s="25">
        <f>SUM(DZ119*D119*E119*F119*H119*$EA$10)</f>
        <v>0</v>
      </c>
      <c r="EB119" s="25"/>
      <c r="EC119" s="25">
        <f>SUM(EB119*D119*E119*F119*H119*$EC$10)</f>
        <v>0</v>
      </c>
      <c r="ED119" s="25"/>
      <c r="EE119" s="25">
        <f t="shared" si="760"/>
        <v>0</v>
      </c>
      <c r="EF119" s="27"/>
      <c r="EG119" s="25">
        <f t="shared" si="570"/>
        <v>0</v>
      </c>
      <c r="EH119" s="30">
        <f t="shared" si="571"/>
        <v>219</v>
      </c>
      <c r="EI119" s="30">
        <f t="shared" si="571"/>
        <v>5481452.0320000006</v>
      </c>
    </row>
    <row r="120" spans="1:139" s="44" customFormat="1" x14ac:dyDescent="0.25">
      <c r="A120" s="51">
        <v>25</v>
      </c>
      <c r="B120" s="85"/>
      <c r="C120" s="71" t="s">
        <v>256</v>
      </c>
      <c r="D120" s="20">
        <v>11480</v>
      </c>
      <c r="E120" s="84">
        <v>1.88</v>
      </c>
      <c r="F120" s="16">
        <v>1</v>
      </c>
      <c r="G120" s="81"/>
      <c r="H120" s="86"/>
      <c r="I120" s="86"/>
      <c r="J120" s="86"/>
      <c r="K120" s="89">
        <v>2.57</v>
      </c>
      <c r="L120" s="42">
        <f>SUM(L121:L123)</f>
        <v>0</v>
      </c>
      <c r="M120" s="42">
        <f t="shared" ref="M120:DK120" si="882">SUM(M121:M123)</f>
        <v>0</v>
      </c>
      <c r="N120" s="42">
        <f t="shared" si="882"/>
        <v>0</v>
      </c>
      <c r="O120" s="42">
        <f t="shared" si="882"/>
        <v>0</v>
      </c>
      <c r="P120" s="48">
        <f t="shared" si="882"/>
        <v>0</v>
      </c>
      <c r="Q120" s="42">
        <f t="shared" si="882"/>
        <v>0</v>
      </c>
      <c r="R120" s="42">
        <f t="shared" si="882"/>
        <v>0</v>
      </c>
      <c r="S120" s="42">
        <f t="shared" si="882"/>
        <v>0</v>
      </c>
      <c r="T120" s="42">
        <f t="shared" si="882"/>
        <v>0</v>
      </c>
      <c r="U120" s="42">
        <f t="shared" si="882"/>
        <v>0</v>
      </c>
      <c r="V120" s="42">
        <f t="shared" si="882"/>
        <v>0</v>
      </c>
      <c r="W120" s="42">
        <f t="shared" si="882"/>
        <v>0</v>
      </c>
      <c r="X120" s="42">
        <f t="shared" si="882"/>
        <v>0</v>
      </c>
      <c r="Y120" s="42">
        <f t="shared" si="882"/>
        <v>0</v>
      </c>
      <c r="Z120" s="42">
        <f t="shared" si="882"/>
        <v>0</v>
      </c>
      <c r="AA120" s="42">
        <f t="shared" si="882"/>
        <v>0</v>
      </c>
      <c r="AB120" s="42">
        <f t="shared" si="882"/>
        <v>0</v>
      </c>
      <c r="AC120" s="42">
        <f t="shared" si="882"/>
        <v>0</v>
      </c>
      <c r="AD120" s="42">
        <f t="shared" si="882"/>
        <v>0</v>
      </c>
      <c r="AE120" s="42">
        <f t="shared" si="882"/>
        <v>0</v>
      </c>
      <c r="AF120" s="42">
        <f t="shared" si="882"/>
        <v>110</v>
      </c>
      <c r="AG120" s="42">
        <f t="shared" si="882"/>
        <v>7619735.1999999983</v>
      </c>
      <c r="AH120" s="42">
        <f t="shared" si="882"/>
        <v>0</v>
      </c>
      <c r="AI120" s="42">
        <f t="shared" si="882"/>
        <v>0</v>
      </c>
      <c r="AJ120" s="42">
        <f>SUM(AJ121:AJ123)</f>
        <v>0</v>
      </c>
      <c r="AK120" s="42">
        <f>SUM(AK121:AK123)</f>
        <v>0</v>
      </c>
      <c r="AL120" s="42">
        <f>SUM(AL121:AL123)</f>
        <v>0</v>
      </c>
      <c r="AM120" s="42">
        <f>SUM(AM121:AM123)</f>
        <v>0</v>
      </c>
      <c r="AN120" s="42">
        <f t="shared" si="882"/>
        <v>0</v>
      </c>
      <c r="AO120" s="42">
        <f t="shared" si="882"/>
        <v>0</v>
      </c>
      <c r="AP120" s="42">
        <f t="shared" si="882"/>
        <v>0</v>
      </c>
      <c r="AQ120" s="42">
        <f t="shared" si="882"/>
        <v>0</v>
      </c>
      <c r="AR120" s="42">
        <f t="shared" si="882"/>
        <v>0</v>
      </c>
      <c r="AS120" s="42">
        <f t="shared" si="882"/>
        <v>0</v>
      </c>
      <c r="AT120" s="42">
        <f t="shared" si="882"/>
        <v>40</v>
      </c>
      <c r="AU120" s="42">
        <f>SUM(AU121:AU123)</f>
        <v>2770812.7999999993</v>
      </c>
      <c r="AV120" s="42">
        <f t="shared" ref="AV120:CH120" si="883">SUM(AV121:AV123)</f>
        <v>0</v>
      </c>
      <c r="AW120" s="42">
        <f t="shared" si="883"/>
        <v>0</v>
      </c>
      <c r="AX120" s="42">
        <f t="shared" si="883"/>
        <v>0</v>
      </c>
      <c r="AY120" s="42">
        <f t="shared" si="883"/>
        <v>0</v>
      </c>
      <c r="AZ120" s="42">
        <f t="shared" si="883"/>
        <v>0</v>
      </c>
      <c r="BA120" s="42">
        <f t="shared" si="883"/>
        <v>0</v>
      </c>
      <c r="BB120" s="42">
        <f t="shared" si="883"/>
        <v>0</v>
      </c>
      <c r="BC120" s="42">
        <f t="shared" si="883"/>
        <v>0</v>
      </c>
      <c r="BD120" s="42">
        <f t="shared" si="883"/>
        <v>0</v>
      </c>
      <c r="BE120" s="42">
        <f t="shared" si="883"/>
        <v>0</v>
      </c>
      <c r="BF120" s="42">
        <f t="shared" si="883"/>
        <v>0</v>
      </c>
      <c r="BG120" s="42">
        <f t="shared" si="883"/>
        <v>0</v>
      </c>
      <c r="BH120" s="42">
        <f t="shared" si="883"/>
        <v>0</v>
      </c>
      <c r="BI120" s="42">
        <f t="shared" si="883"/>
        <v>0</v>
      </c>
      <c r="BJ120" s="42">
        <f t="shared" si="883"/>
        <v>0</v>
      </c>
      <c r="BK120" s="42">
        <f t="shared" si="883"/>
        <v>0</v>
      </c>
      <c r="BL120" s="42">
        <f t="shared" si="883"/>
        <v>0</v>
      </c>
      <c r="BM120" s="42">
        <f t="shared" si="883"/>
        <v>0</v>
      </c>
      <c r="BN120" s="42">
        <f t="shared" si="883"/>
        <v>0</v>
      </c>
      <c r="BO120" s="42">
        <f t="shared" si="883"/>
        <v>0</v>
      </c>
      <c r="BP120" s="42">
        <f t="shared" si="883"/>
        <v>0</v>
      </c>
      <c r="BQ120" s="42">
        <f t="shared" si="883"/>
        <v>0</v>
      </c>
      <c r="BR120" s="42">
        <f t="shared" si="883"/>
        <v>0</v>
      </c>
      <c r="BS120" s="42">
        <f t="shared" si="883"/>
        <v>0</v>
      </c>
      <c r="BT120" s="42">
        <f t="shared" si="883"/>
        <v>0</v>
      </c>
      <c r="BU120" s="42">
        <f t="shared" si="883"/>
        <v>0</v>
      </c>
      <c r="BV120" s="42">
        <f t="shared" si="883"/>
        <v>0</v>
      </c>
      <c r="BW120" s="42">
        <f t="shared" si="883"/>
        <v>0</v>
      </c>
      <c r="BX120" s="42">
        <f t="shared" si="883"/>
        <v>0</v>
      </c>
      <c r="BY120" s="42">
        <f t="shared" si="883"/>
        <v>0</v>
      </c>
      <c r="BZ120" s="42">
        <f t="shared" si="883"/>
        <v>0</v>
      </c>
      <c r="CA120" s="42">
        <f t="shared" si="883"/>
        <v>0</v>
      </c>
      <c r="CB120" s="42">
        <f t="shared" si="883"/>
        <v>0</v>
      </c>
      <c r="CC120" s="42">
        <f t="shared" si="883"/>
        <v>0</v>
      </c>
      <c r="CD120" s="42">
        <f t="shared" si="883"/>
        <v>0</v>
      </c>
      <c r="CE120" s="42">
        <f t="shared" si="883"/>
        <v>0</v>
      </c>
      <c r="CF120" s="42">
        <f t="shared" si="883"/>
        <v>0</v>
      </c>
      <c r="CG120" s="42">
        <f t="shared" si="883"/>
        <v>0</v>
      </c>
      <c r="CH120" s="42">
        <f t="shared" si="883"/>
        <v>0</v>
      </c>
      <c r="CI120" s="42">
        <f t="shared" si="882"/>
        <v>0</v>
      </c>
      <c r="CJ120" s="42">
        <f>SUM(CJ121:CJ123)</f>
        <v>0</v>
      </c>
      <c r="CK120" s="42">
        <f>SUM(CK121:CK123)</f>
        <v>0</v>
      </c>
      <c r="CL120" s="42">
        <f>SUM(CL121:CL123)</f>
        <v>0</v>
      </c>
      <c r="CM120" s="42">
        <f>SUM(CM121:CM123)</f>
        <v>0</v>
      </c>
      <c r="CN120" s="42">
        <f t="shared" si="882"/>
        <v>0</v>
      </c>
      <c r="CO120" s="42">
        <f t="shared" si="882"/>
        <v>0</v>
      </c>
      <c r="CP120" s="48">
        <f>SUM(CP121:CP123)</f>
        <v>0</v>
      </c>
      <c r="CQ120" s="42">
        <f>SUM(CQ121:CQ123)</f>
        <v>0</v>
      </c>
      <c r="CR120" s="42">
        <f t="shared" si="882"/>
        <v>0</v>
      </c>
      <c r="CS120" s="42">
        <f t="shared" si="882"/>
        <v>0</v>
      </c>
      <c r="CT120" s="42">
        <f>SUM(CT121:CT123)</f>
        <v>0</v>
      </c>
      <c r="CU120" s="42">
        <f>SUM(CU121:CU123)</f>
        <v>0</v>
      </c>
      <c r="CV120" s="42">
        <f>SUM(CV121:CV123)</f>
        <v>0</v>
      </c>
      <c r="CW120" s="42">
        <f>SUM(CW121:CW123)</f>
        <v>0</v>
      </c>
      <c r="CX120" s="42">
        <f t="shared" si="882"/>
        <v>0</v>
      </c>
      <c r="CY120" s="42">
        <f t="shared" si="882"/>
        <v>0</v>
      </c>
      <c r="CZ120" s="42">
        <f t="shared" si="882"/>
        <v>0</v>
      </c>
      <c r="DA120" s="42">
        <f t="shared" si="882"/>
        <v>0</v>
      </c>
      <c r="DB120" s="42">
        <f t="shared" si="882"/>
        <v>2</v>
      </c>
      <c r="DC120" s="42">
        <f t="shared" si="882"/>
        <v>125168.73599999999</v>
      </c>
      <c r="DD120" s="42">
        <f t="shared" si="882"/>
        <v>0</v>
      </c>
      <c r="DE120" s="42">
        <f t="shared" si="882"/>
        <v>0</v>
      </c>
      <c r="DF120" s="42">
        <f t="shared" si="882"/>
        <v>0</v>
      </c>
      <c r="DG120" s="42">
        <f t="shared" si="882"/>
        <v>0</v>
      </c>
      <c r="DH120" s="42">
        <f t="shared" si="882"/>
        <v>0</v>
      </c>
      <c r="DI120" s="42">
        <f t="shared" si="882"/>
        <v>0</v>
      </c>
      <c r="DJ120" s="42">
        <f t="shared" si="882"/>
        <v>0</v>
      </c>
      <c r="DK120" s="42">
        <f t="shared" si="882"/>
        <v>0</v>
      </c>
      <c r="DL120" s="42">
        <f t="shared" ref="DL120:EI120" si="884">SUM(DL121:DL123)</f>
        <v>0</v>
      </c>
      <c r="DM120" s="42">
        <f t="shared" si="884"/>
        <v>0</v>
      </c>
      <c r="DN120" s="48">
        <f t="shared" si="884"/>
        <v>0</v>
      </c>
      <c r="DO120" s="42">
        <f t="shared" si="884"/>
        <v>0</v>
      </c>
      <c r="DP120" s="42">
        <f t="shared" si="884"/>
        <v>0</v>
      </c>
      <c r="DQ120" s="42">
        <f t="shared" si="884"/>
        <v>0</v>
      </c>
      <c r="DR120" s="42">
        <f t="shared" si="884"/>
        <v>0</v>
      </c>
      <c r="DS120" s="42">
        <f t="shared" si="884"/>
        <v>0</v>
      </c>
      <c r="DT120" s="42">
        <f t="shared" si="884"/>
        <v>0</v>
      </c>
      <c r="DU120" s="42">
        <f t="shared" si="884"/>
        <v>0</v>
      </c>
      <c r="DV120" s="42">
        <f t="shared" si="884"/>
        <v>0</v>
      </c>
      <c r="DW120" s="42">
        <f t="shared" si="884"/>
        <v>0</v>
      </c>
      <c r="DX120" s="42">
        <f t="shared" si="884"/>
        <v>0</v>
      </c>
      <c r="DY120" s="42">
        <f t="shared" si="884"/>
        <v>0</v>
      </c>
      <c r="DZ120" s="42">
        <f t="shared" si="884"/>
        <v>0</v>
      </c>
      <c r="EA120" s="42">
        <f t="shared" si="884"/>
        <v>0</v>
      </c>
      <c r="EB120" s="42">
        <f t="shared" si="884"/>
        <v>0</v>
      </c>
      <c r="EC120" s="42">
        <f t="shared" si="884"/>
        <v>0</v>
      </c>
      <c r="ED120" s="42">
        <f t="shared" si="884"/>
        <v>0</v>
      </c>
      <c r="EE120" s="42">
        <f t="shared" si="884"/>
        <v>0</v>
      </c>
      <c r="EF120" s="42">
        <f t="shared" si="884"/>
        <v>0</v>
      </c>
      <c r="EG120" s="42">
        <f t="shared" si="884"/>
        <v>0</v>
      </c>
      <c r="EH120" s="42">
        <f t="shared" si="884"/>
        <v>152</v>
      </c>
      <c r="EI120" s="42">
        <f t="shared" si="884"/>
        <v>10515716.735999998</v>
      </c>
    </row>
    <row r="121" spans="1:139" ht="30" x14ac:dyDescent="0.25">
      <c r="A121" s="17"/>
      <c r="B121" s="18">
        <v>80</v>
      </c>
      <c r="C121" s="32" t="s">
        <v>257</v>
      </c>
      <c r="D121" s="20">
        <v>11480</v>
      </c>
      <c r="E121" s="21">
        <v>1.84</v>
      </c>
      <c r="F121" s="39">
        <v>1</v>
      </c>
      <c r="G121" s="23"/>
      <c r="H121" s="20">
        <v>1.4</v>
      </c>
      <c r="I121" s="20">
        <v>1.68</v>
      </c>
      <c r="J121" s="20">
        <v>2.23</v>
      </c>
      <c r="K121" s="24">
        <v>2.57</v>
      </c>
      <c r="L121" s="25"/>
      <c r="M121" s="25">
        <f t="shared" si="634"/>
        <v>0</v>
      </c>
      <c r="N121" s="26"/>
      <c r="O121" s="25">
        <f>N121*D121*E121*F121*H121*$O$10</f>
        <v>0</v>
      </c>
      <c r="P121" s="27"/>
      <c r="Q121" s="25">
        <f>P121*D121*E121*F121*H121*$Q$10</f>
        <v>0</v>
      </c>
      <c r="R121" s="25"/>
      <c r="S121" s="25">
        <f>SUM(R121*D121*E121*F121*H121*$S$10)</f>
        <v>0</v>
      </c>
      <c r="T121" s="25"/>
      <c r="U121" s="25">
        <f>SUM(T121*D121*E121*F121*H121*$U$10)</f>
        <v>0</v>
      </c>
      <c r="V121" s="25"/>
      <c r="W121" s="25">
        <f t="shared" si="635"/>
        <v>0</v>
      </c>
      <c r="X121" s="25"/>
      <c r="Y121" s="25">
        <f>SUM(X121*D121*E121*F121*H121*$Y$10)</f>
        <v>0</v>
      </c>
      <c r="Z121" s="25"/>
      <c r="AA121" s="25">
        <f>SUM(Z121*D121*E121*F121*H121*$AA$10)</f>
        <v>0</v>
      </c>
      <c r="AB121" s="25"/>
      <c r="AC121" s="25">
        <f>SUM(AB121*D121*E121*F121*I121*$AC$10)</f>
        <v>0</v>
      </c>
      <c r="AD121" s="25"/>
      <c r="AE121" s="25">
        <f>SUM(AD121*D121*E121*F121*I121*$AE$10)</f>
        <v>0</v>
      </c>
      <c r="AF121" s="25"/>
      <c r="AG121" s="25">
        <f>SUM(AF121*D121*E121*F121*H121*$AG$10)</f>
        <v>0</v>
      </c>
      <c r="AH121" s="25"/>
      <c r="AI121" s="25">
        <f>SUM(AH121*D121*E121*F121*H121*$AI$10)</f>
        <v>0</v>
      </c>
      <c r="AJ121" s="25"/>
      <c r="AK121" s="25">
        <f>SUM(AJ121*D121*E121*F121*H121*$AK$10)</f>
        <v>0</v>
      </c>
      <c r="AL121" s="25"/>
      <c r="AM121" s="25">
        <f>SUM(AL121*D121*E121*F121*H121*$AM$10)</f>
        <v>0</v>
      </c>
      <c r="AN121" s="25"/>
      <c r="AO121" s="25">
        <f>SUM(D121*E121*F121*H121*AN121*$AO$10)</f>
        <v>0</v>
      </c>
      <c r="AP121" s="25"/>
      <c r="AQ121" s="25">
        <f>SUM(AP121*D121*E121*F121*H121*$AQ$10)</f>
        <v>0</v>
      </c>
      <c r="AR121" s="25"/>
      <c r="AS121" s="25">
        <f>SUM(AR121*D121*E121*F121*H121*$AS$10)</f>
        <v>0</v>
      </c>
      <c r="AT121" s="25"/>
      <c r="AU121" s="25">
        <f>SUM(AT121*D121*E121*F121*H121*$AU$10)</f>
        <v>0</v>
      </c>
      <c r="AV121" s="25"/>
      <c r="AW121" s="25">
        <f>SUM(AV121*D121*E121*F121*H121*$AW$10)</f>
        <v>0</v>
      </c>
      <c r="AX121" s="25"/>
      <c r="AY121" s="25">
        <f>SUM(AX121*D121*E121*F121*H121*$AY$10)</f>
        <v>0</v>
      </c>
      <c r="AZ121" s="25"/>
      <c r="BA121" s="25">
        <f>SUM(AZ121*D121*E121*F121*H121*$BA$10)</f>
        <v>0</v>
      </c>
      <c r="BB121" s="25"/>
      <c r="BC121" s="25">
        <f>SUM(BB121*D121*E121*F121*H121*$BC$10)</f>
        <v>0</v>
      </c>
      <c r="BD121" s="25"/>
      <c r="BE121" s="25">
        <f>BD121*D121*E121*F121*H121*$BE$10</f>
        <v>0</v>
      </c>
      <c r="BF121" s="25"/>
      <c r="BG121" s="25">
        <f>BF121*D121*E121*F121*H121*$BG$10</f>
        <v>0</v>
      </c>
      <c r="BH121" s="25"/>
      <c r="BI121" s="25">
        <f>BH121*D121*E121*F121*H121*$BI$10</f>
        <v>0</v>
      </c>
      <c r="BJ121" s="25"/>
      <c r="BK121" s="25">
        <f>SUM(BJ121*D121*E121*F121*H121*$BK$10)</f>
        <v>0</v>
      </c>
      <c r="BL121" s="25"/>
      <c r="BM121" s="25">
        <f>SUM(BL121*D121*E121*F121*H121*$BM$10)</f>
        <v>0</v>
      </c>
      <c r="BN121" s="25"/>
      <c r="BO121" s="25">
        <f>SUM(BN121*D121*E121*F121*H121*$BO$10)</f>
        <v>0</v>
      </c>
      <c r="BP121" s="25"/>
      <c r="BQ121" s="25">
        <f>SUM(BP121*D121*E121*F121*H121*$BQ$10)</f>
        <v>0</v>
      </c>
      <c r="BR121" s="25"/>
      <c r="BS121" s="25">
        <f>SUM(BR121*D121*E121*F121*H121*$BS$10)</f>
        <v>0</v>
      </c>
      <c r="BT121" s="25"/>
      <c r="BU121" s="25">
        <f>BT121*D121*E121*F121*H121*$BU$10</f>
        <v>0</v>
      </c>
      <c r="BV121" s="25"/>
      <c r="BW121" s="25">
        <f>SUM(BV121*D121*E121*F121*H121*$BW$10)</f>
        <v>0</v>
      </c>
      <c r="BX121" s="25"/>
      <c r="BY121" s="25">
        <f>SUM(BX121*D121*E121*F121*H121*$BY$10)</f>
        <v>0</v>
      </c>
      <c r="BZ121" s="25"/>
      <c r="CA121" s="25">
        <f>SUM(BZ121*D121*E121*F121*H121*$CA$10)</f>
        <v>0</v>
      </c>
      <c r="CB121" s="25"/>
      <c r="CC121" s="25">
        <f>SUM(CB121*D121*E121*F121*H121*$CC$10)</f>
        <v>0</v>
      </c>
      <c r="CD121" s="25"/>
      <c r="CE121" s="25">
        <f>CD121*D121*E121*F121*H121*$CE$10</f>
        <v>0</v>
      </c>
      <c r="CF121" s="25"/>
      <c r="CG121" s="25">
        <f>SUM(CF121*D121*E121*F121*H121*$CG$10)</f>
        <v>0</v>
      </c>
      <c r="CH121" s="25"/>
      <c r="CI121" s="25">
        <f>SUM(CH121*D121*E121*F121*I121*$CI$10)</f>
        <v>0</v>
      </c>
      <c r="CJ121" s="25"/>
      <c r="CK121" s="25">
        <f>SUM(CJ121*D121*E121*F121*I121*$CK$10)</f>
        <v>0</v>
      </c>
      <c r="CL121" s="25"/>
      <c r="CM121" s="25">
        <f>SUM(CL121*D121*E121*F121*I121*$CM$10)</f>
        <v>0</v>
      </c>
      <c r="CN121" s="25"/>
      <c r="CO121" s="25">
        <f>SUM(CN121*D121*E121*F121*I121*$CO$10)</f>
        <v>0</v>
      </c>
      <c r="CP121" s="27"/>
      <c r="CQ121" s="25">
        <f>SUM(CP121*D121*E121*F121*I121*$CQ$10)</f>
        <v>0</v>
      </c>
      <c r="CR121" s="25"/>
      <c r="CS121" s="25">
        <f>SUM(CR121*D121*E121*F121*I121*$CS$10)</f>
        <v>0</v>
      </c>
      <c r="CT121" s="25"/>
      <c r="CU121" s="25">
        <f>SUM(CT121*D121*E121*F121*I121*$CU$10)</f>
        <v>0</v>
      </c>
      <c r="CV121" s="25"/>
      <c r="CW121" s="25">
        <f>SUM(CV121*D121*E121*F121*I121*$CW$10)</f>
        <v>0</v>
      </c>
      <c r="CX121" s="25"/>
      <c r="CY121" s="25">
        <f>SUM(CX121*D121*E121*F121*I121*$CY$10)</f>
        <v>0</v>
      </c>
      <c r="CZ121" s="25"/>
      <c r="DA121" s="25">
        <f>SUM(CZ121*D121*E121*F121*I121*$DA$10)</f>
        <v>0</v>
      </c>
      <c r="DB121" s="25"/>
      <c r="DC121" s="25">
        <f>SUM(DB121*D121*E121*F121*I121*$DC$10)</f>
        <v>0</v>
      </c>
      <c r="DD121" s="25"/>
      <c r="DE121" s="25">
        <f>SUM(DD121*D121*E121*F121*I121*$DE$10)</f>
        <v>0</v>
      </c>
      <c r="DF121" s="25"/>
      <c r="DG121" s="25">
        <f>SUM(DF121*D121*E121*F121*I121*$DG$10)</f>
        <v>0</v>
      </c>
      <c r="DH121" s="25"/>
      <c r="DI121" s="25">
        <f>SUM(DH121*D121*E121*F121*I121*$DI$10)</f>
        <v>0</v>
      </c>
      <c r="DJ121" s="25"/>
      <c r="DK121" s="25">
        <f>SUM(DJ121*D121*E121*F121*I121*$DK$10)</f>
        <v>0</v>
      </c>
      <c r="DL121" s="25"/>
      <c r="DM121" s="25">
        <f>DL121*D121*E121*F121*I121*$DM$10</f>
        <v>0</v>
      </c>
      <c r="DN121" s="27"/>
      <c r="DO121" s="25">
        <f>SUM(DN121*D121*E121*F121*I121*$DO$10)</f>
        <v>0</v>
      </c>
      <c r="DP121" s="25"/>
      <c r="DQ121" s="25">
        <f>SUM(DP121*D121*E121*F121*I121*$DQ$10)</f>
        <v>0</v>
      </c>
      <c r="DR121" s="25"/>
      <c r="DS121" s="25">
        <f>SUM(DR121*D121*E121*F121*J121*$DS$10)</f>
        <v>0</v>
      </c>
      <c r="DT121" s="28"/>
      <c r="DU121" s="25">
        <f>SUM(DT121*D121*E121*F121*K121*$DU$10)</f>
        <v>0</v>
      </c>
      <c r="DV121" s="25"/>
      <c r="DW121" s="25">
        <f>SUM(DV121*D121*E121*F121*H121*$DW$10)</f>
        <v>0</v>
      </c>
      <c r="DX121" s="25"/>
      <c r="DY121" s="29">
        <f>SUM(DX121*D121*E121*F121*H121*$DY$10)</f>
        <v>0</v>
      </c>
      <c r="DZ121" s="25"/>
      <c r="EA121" s="25">
        <f>SUM(DZ121*D121*E121*F121*H121*$EA$10)</f>
        <v>0</v>
      </c>
      <c r="EB121" s="25"/>
      <c r="EC121" s="25">
        <f>SUM(EB121*D121*E121*F121*H121*$EC$10)</f>
        <v>0</v>
      </c>
      <c r="ED121" s="25"/>
      <c r="EE121" s="25">
        <f t="shared" si="760"/>
        <v>0</v>
      </c>
      <c r="EF121" s="27"/>
      <c r="EG121" s="25">
        <f t="shared" si="570"/>
        <v>0</v>
      </c>
      <c r="EH121" s="30">
        <f t="shared" si="571"/>
        <v>0</v>
      </c>
      <c r="EI121" s="30">
        <f t="shared" si="571"/>
        <v>0</v>
      </c>
    </row>
    <row r="122" spans="1:139" x14ac:dyDescent="0.25">
      <c r="A122" s="17"/>
      <c r="B122" s="18">
        <v>81</v>
      </c>
      <c r="C122" s="19" t="s">
        <v>258</v>
      </c>
      <c r="D122" s="20">
        <v>11480</v>
      </c>
      <c r="E122" s="21">
        <v>2.1800000000000002</v>
      </c>
      <c r="F122" s="39">
        <v>1</v>
      </c>
      <c r="G122" s="23"/>
      <c r="H122" s="20">
        <v>1.4</v>
      </c>
      <c r="I122" s="20">
        <v>1.68</v>
      </c>
      <c r="J122" s="20">
        <v>2.23</v>
      </c>
      <c r="K122" s="24">
        <v>2.57</v>
      </c>
      <c r="L122" s="25"/>
      <c r="M122" s="25">
        <f t="shared" si="634"/>
        <v>0</v>
      </c>
      <c r="N122" s="26"/>
      <c r="O122" s="25">
        <f>N122*D122*E122*F122*H122*$O$10</f>
        <v>0</v>
      </c>
      <c r="P122" s="27"/>
      <c r="Q122" s="25">
        <f>P122*D122*E122*F122*H122*$Q$10</f>
        <v>0</v>
      </c>
      <c r="R122" s="25"/>
      <c r="S122" s="25">
        <f>SUM(R122*D122*E122*F122*H122*$S$10)</f>
        <v>0</v>
      </c>
      <c r="T122" s="25"/>
      <c r="U122" s="25">
        <f>SUM(T122*D122*E122*F122*H122*$U$10)</f>
        <v>0</v>
      </c>
      <c r="V122" s="25"/>
      <c r="W122" s="25">
        <f t="shared" si="635"/>
        <v>0</v>
      </c>
      <c r="X122" s="25"/>
      <c r="Y122" s="25">
        <f>SUM(X122*D122*E122*F122*H122*$Y$10)</f>
        <v>0</v>
      </c>
      <c r="Z122" s="25"/>
      <c r="AA122" s="25">
        <f>SUM(Z122*D122*E122*F122*H122*$AA$10)</f>
        <v>0</v>
      </c>
      <c r="AB122" s="25"/>
      <c r="AC122" s="25">
        <f>SUM(AB122*D122*E122*F122*I122*$AC$10)</f>
        <v>0</v>
      </c>
      <c r="AD122" s="25"/>
      <c r="AE122" s="25">
        <f>SUM(AD122*D122*E122*F122*I122*$AE$10)</f>
        <v>0</v>
      </c>
      <c r="AF122" s="25"/>
      <c r="AG122" s="25">
        <f>SUM(AF122*D122*E122*F122*H122*$AG$10)</f>
        <v>0</v>
      </c>
      <c r="AH122" s="25"/>
      <c r="AI122" s="25">
        <f>SUM(AH122*D122*E122*F122*H122*$AI$10)</f>
        <v>0</v>
      </c>
      <c r="AJ122" s="25"/>
      <c r="AK122" s="25">
        <f>SUM(AJ122*D122*E122*F122*H122*$AK$10)</f>
        <v>0</v>
      </c>
      <c r="AL122" s="25"/>
      <c r="AM122" s="25">
        <f>SUM(AL122*D122*E122*F122*H122*$AM$10)</f>
        <v>0</v>
      </c>
      <c r="AN122" s="25"/>
      <c r="AO122" s="25">
        <f>SUM(D122*E122*F122*H122*AN122*$AO$10)</f>
        <v>0</v>
      </c>
      <c r="AP122" s="25"/>
      <c r="AQ122" s="25">
        <f>SUM(AP122*D122*E122*F122*H122*$AQ$10)</f>
        <v>0</v>
      </c>
      <c r="AR122" s="25"/>
      <c r="AS122" s="25">
        <f>SUM(AR122*D122*E122*F122*H122*$AS$10)</f>
        <v>0</v>
      </c>
      <c r="AT122" s="25"/>
      <c r="AU122" s="25">
        <f>SUM(AT122*D122*E122*F122*H122*$AU$10)</f>
        <v>0</v>
      </c>
      <c r="AV122" s="25"/>
      <c r="AW122" s="25">
        <f>SUM(AV122*D122*E122*F122*H122*$AW$10)</f>
        <v>0</v>
      </c>
      <c r="AX122" s="25"/>
      <c r="AY122" s="25">
        <f>SUM(AX122*D122*E122*F122*H122*$AY$10)</f>
        <v>0</v>
      </c>
      <c r="AZ122" s="25"/>
      <c r="BA122" s="25">
        <f>SUM(AZ122*D122*E122*F122*H122*$BA$10)</f>
        <v>0</v>
      </c>
      <c r="BB122" s="25"/>
      <c r="BC122" s="25">
        <f>SUM(BB122*D122*E122*F122*H122*$BC$10)</f>
        <v>0</v>
      </c>
      <c r="BD122" s="25"/>
      <c r="BE122" s="25">
        <f>BD122*D122*E122*F122*H122*$BE$10</f>
        <v>0</v>
      </c>
      <c r="BF122" s="25"/>
      <c r="BG122" s="25">
        <f>BF122*D122*E122*F122*H122*$BG$10</f>
        <v>0</v>
      </c>
      <c r="BH122" s="25"/>
      <c r="BI122" s="25">
        <f>BH122*D122*E122*F122*H122*$BI$10</f>
        <v>0</v>
      </c>
      <c r="BJ122" s="25"/>
      <c r="BK122" s="25">
        <f>SUM(BJ122*D122*E122*F122*H122*$BK$10)</f>
        <v>0</v>
      </c>
      <c r="BL122" s="25"/>
      <c r="BM122" s="25">
        <f>SUM(BL122*D122*E122*F122*H122*$BM$10)</f>
        <v>0</v>
      </c>
      <c r="BN122" s="25"/>
      <c r="BO122" s="25">
        <f>SUM(BN122*D122*E122*F122*H122*$BO$10)</f>
        <v>0</v>
      </c>
      <c r="BP122" s="25"/>
      <c r="BQ122" s="25">
        <f>SUM(BP122*D122*E122*F122*H122*$BQ$10)</f>
        <v>0</v>
      </c>
      <c r="BR122" s="25"/>
      <c r="BS122" s="25">
        <f>SUM(BR122*D122*E122*F122*H122*$BS$10)</f>
        <v>0</v>
      </c>
      <c r="BT122" s="25"/>
      <c r="BU122" s="25">
        <f>BT122*D122*E122*F122*H122*$BU$10</f>
        <v>0</v>
      </c>
      <c r="BV122" s="25"/>
      <c r="BW122" s="25">
        <f>SUM(BV122*D122*E122*F122*H122*$BW$10)</f>
        <v>0</v>
      </c>
      <c r="BX122" s="25"/>
      <c r="BY122" s="25">
        <f>SUM(BX122*D122*E122*F122*H122*$BY$10)</f>
        <v>0</v>
      </c>
      <c r="BZ122" s="25"/>
      <c r="CA122" s="25">
        <f>SUM(BZ122*D122*E122*F122*H122*$CA$10)</f>
        <v>0</v>
      </c>
      <c r="CB122" s="25"/>
      <c r="CC122" s="25">
        <f>SUM(CB122*D122*E122*F122*H122*$CC$10)</f>
        <v>0</v>
      </c>
      <c r="CD122" s="25"/>
      <c r="CE122" s="25">
        <f>CD122*D122*E122*F122*H122*$CE$10</f>
        <v>0</v>
      </c>
      <c r="CF122" s="42"/>
      <c r="CG122" s="25">
        <f>SUM(CF122*D122*E122*F122*H122*$CG$10)</f>
        <v>0</v>
      </c>
      <c r="CH122" s="25"/>
      <c r="CI122" s="25">
        <f>SUM(CH122*D122*E122*F122*I122*$CI$10)</f>
        <v>0</v>
      </c>
      <c r="CJ122" s="25"/>
      <c r="CK122" s="25">
        <f>SUM(CJ122*D122*E122*F122*I122*$CK$10)</f>
        <v>0</v>
      </c>
      <c r="CL122" s="25"/>
      <c r="CM122" s="25">
        <f>SUM(CL122*D122*E122*F122*I122*$CM$10)</f>
        <v>0</v>
      </c>
      <c r="CN122" s="25"/>
      <c r="CO122" s="25">
        <f>SUM(CN122*D122*E122*F122*I122*$CO$10)</f>
        <v>0</v>
      </c>
      <c r="CP122" s="27"/>
      <c r="CQ122" s="25">
        <f>SUM(CP122*D122*E122*F122*I122*$CQ$10)</f>
        <v>0</v>
      </c>
      <c r="CR122" s="25"/>
      <c r="CS122" s="25">
        <f>SUM(CR122*D122*E122*F122*I122*$CS$10)</f>
        <v>0</v>
      </c>
      <c r="CT122" s="25"/>
      <c r="CU122" s="25">
        <f>SUM(CT122*D122*E122*F122*I122*$CU$10)</f>
        <v>0</v>
      </c>
      <c r="CV122" s="25"/>
      <c r="CW122" s="25">
        <f>SUM(CV122*D122*E122*F122*I122*$CW$10)</f>
        <v>0</v>
      </c>
      <c r="CX122" s="25"/>
      <c r="CY122" s="25">
        <f>SUM(CX122*D122*E122*F122*I122*$CY$10)</f>
        <v>0</v>
      </c>
      <c r="CZ122" s="25"/>
      <c r="DA122" s="25">
        <f>SUM(CZ122*D122*E122*F122*I122*$DA$10)</f>
        <v>0</v>
      </c>
      <c r="DB122" s="25">
        <v>1</v>
      </c>
      <c r="DC122" s="25">
        <f>SUM(DB122*D122*E122*F122*I122*$DC$10)</f>
        <v>42044.351999999999</v>
      </c>
      <c r="DD122" s="25"/>
      <c r="DE122" s="25">
        <f>SUM(DD122*D122*E122*F122*I122*$DE$10)</f>
        <v>0</v>
      </c>
      <c r="DF122" s="25"/>
      <c r="DG122" s="25">
        <f>SUM(DF122*D122*E122*F122*I122*$DG$10)</f>
        <v>0</v>
      </c>
      <c r="DH122" s="25"/>
      <c r="DI122" s="25">
        <f>SUM(DH122*D122*E122*F122*I122*$DI$10)</f>
        <v>0</v>
      </c>
      <c r="DJ122" s="25"/>
      <c r="DK122" s="25">
        <f>SUM(DJ122*D122*E122*F122*I122*$DK$10)</f>
        <v>0</v>
      </c>
      <c r="DL122" s="25"/>
      <c r="DM122" s="25">
        <f>DL122*D122*E122*F122*I122*$DM$10</f>
        <v>0</v>
      </c>
      <c r="DN122" s="27"/>
      <c r="DO122" s="25">
        <f>SUM(DN122*D122*E122*F122*I122*$DO$10)</f>
        <v>0</v>
      </c>
      <c r="DP122" s="25"/>
      <c r="DQ122" s="25">
        <f>SUM(DP122*D122*E122*F122*I122*$DQ$10)</f>
        <v>0</v>
      </c>
      <c r="DR122" s="25"/>
      <c r="DS122" s="25">
        <f>SUM(DR122*D122*E122*F122*J122*$DS$10)</f>
        <v>0</v>
      </c>
      <c r="DT122" s="28"/>
      <c r="DU122" s="25">
        <f>SUM(DT122*D122*E122*F122*K122*$DU$10)</f>
        <v>0</v>
      </c>
      <c r="DV122" s="25"/>
      <c r="DW122" s="25">
        <f>SUM(DV122*D122*E122*F122*H122*$DW$10)</f>
        <v>0</v>
      </c>
      <c r="DX122" s="25"/>
      <c r="DY122" s="29">
        <f>SUM(DX122*D122*E122*F122*H122*$DY$10)</f>
        <v>0</v>
      </c>
      <c r="DZ122" s="25"/>
      <c r="EA122" s="25">
        <f>SUM(DZ122*D122*E122*F122*H122*$EA$10)</f>
        <v>0</v>
      </c>
      <c r="EB122" s="25"/>
      <c r="EC122" s="25">
        <f>SUM(EB122*D122*E122*F122*H122*$EC$10)</f>
        <v>0</v>
      </c>
      <c r="ED122" s="25"/>
      <c r="EE122" s="25">
        <f t="shared" si="760"/>
        <v>0</v>
      </c>
      <c r="EF122" s="27"/>
      <c r="EG122" s="25">
        <f t="shared" si="570"/>
        <v>0</v>
      </c>
      <c r="EH122" s="30">
        <f t="shared" si="571"/>
        <v>1</v>
      </c>
      <c r="EI122" s="30">
        <f t="shared" si="571"/>
        <v>42044.351999999999</v>
      </c>
    </row>
    <row r="123" spans="1:139" x14ac:dyDescent="0.25">
      <c r="A123" s="17"/>
      <c r="B123" s="18">
        <v>82</v>
      </c>
      <c r="C123" s="19" t="s">
        <v>259</v>
      </c>
      <c r="D123" s="20">
        <v>11480</v>
      </c>
      <c r="E123" s="21">
        <v>4.3099999999999996</v>
      </c>
      <c r="F123" s="39">
        <v>1</v>
      </c>
      <c r="G123" s="23"/>
      <c r="H123" s="20">
        <v>1.4</v>
      </c>
      <c r="I123" s="20">
        <v>1.68</v>
      </c>
      <c r="J123" s="20">
        <v>2.23</v>
      </c>
      <c r="K123" s="24">
        <v>2.57</v>
      </c>
      <c r="L123" s="25"/>
      <c r="M123" s="25">
        <f t="shared" si="634"/>
        <v>0</v>
      </c>
      <c r="N123" s="26"/>
      <c r="O123" s="25">
        <f>N123*D123*E123*F123*H123*$O$10</f>
        <v>0</v>
      </c>
      <c r="P123" s="27"/>
      <c r="Q123" s="25">
        <f>P123*D123*E123*F123*H123*$Q$10</f>
        <v>0</v>
      </c>
      <c r="R123" s="25"/>
      <c r="S123" s="25">
        <f>SUM(R123*D123*E123*F123*H123*$S$10)</f>
        <v>0</v>
      </c>
      <c r="T123" s="25"/>
      <c r="U123" s="25">
        <f>SUM(T123*D123*E123*F123*H123*$U$10)</f>
        <v>0</v>
      </c>
      <c r="V123" s="25"/>
      <c r="W123" s="25">
        <f t="shared" si="635"/>
        <v>0</v>
      </c>
      <c r="X123" s="25"/>
      <c r="Y123" s="25">
        <f>SUM(X123*D123*E123*F123*H123*$Y$10)</f>
        <v>0</v>
      </c>
      <c r="Z123" s="25"/>
      <c r="AA123" s="25">
        <f>SUM(Z123*D123*E123*F123*H123*$AA$10)</f>
        <v>0</v>
      </c>
      <c r="AB123" s="25"/>
      <c r="AC123" s="25">
        <f>SUM(AB123*D123*E123*F123*I123*$AC$10)</f>
        <v>0</v>
      </c>
      <c r="AD123" s="25"/>
      <c r="AE123" s="25">
        <f>SUM(AD123*D123*E123*F123*I123*$AE$10)</f>
        <v>0</v>
      </c>
      <c r="AF123" s="25">
        <v>110</v>
      </c>
      <c r="AG123" s="25">
        <f>SUM(AF123*D123*E123*F123*H123*$AG$10)</f>
        <v>7619735.1999999983</v>
      </c>
      <c r="AH123" s="25"/>
      <c r="AI123" s="25">
        <f>SUM(AH123*D123*E123*F123*H123*$AI$10)</f>
        <v>0</v>
      </c>
      <c r="AJ123" s="25"/>
      <c r="AK123" s="25">
        <f>SUM(AJ123*D123*E123*F123*H123*$AK$10)</f>
        <v>0</v>
      </c>
      <c r="AL123" s="25"/>
      <c r="AM123" s="25">
        <f>SUM(AL123*D123*E123*F123*H123*$AM$10)</f>
        <v>0</v>
      </c>
      <c r="AN123" s="25"/>
      <c r="AO123" s="25">
        <f>SUM(D123*E123*F123*H123*AN123*$AO$10)</f>
        <v>0</v>
      </c>
      <c r="AP123" s="25"/>
      <c r="AQ123" s="25">
        <f>SUM(AP123*D123*E123*F123*H123*$AQ$10)</f>
        <v>0</v>
      </c>
      <c r="AR123" s="25"/>
      <c r="AS123" s="25">
        <f>SUM(AR123*D123*E123*F123*H123*$AS$10)</f>
        <v>0</v>
      </c>
      <c r="AT123" s="25">
        <v>40</v>
      </c>
      <c r="AU123" s="25">
        <f>SUM(AT123*D123*E123*F123*H123*$AU$10)</f>
        <v>2770812.7999999993</v>
      </c>
      <c r="AV123" s="25"/>
      <c r="AW123" s="25">
        <f>SUM(AV123*D123*E123*F123*H123*$AW$10)</f>
        <v>0</v>
      </c>
      <c r="AX123" s="25"/>
      <c r="AY123" s="25">
        <f>SUM(AX123*D123*E123*F123*H123*$AY$10)</f>
        <v>0</v>
      </c>
      <c r="AZ123" s="25"/>
      <c r="BA123" s="25">
        <f>SUM(AZ123*D123*E123*F123*H123*$BA$10)</f>
        <v>0</v>
      </c>
      <c r="BB123" s="25"/>
      <c r="BC123" s="25">
        <f>SUM(BB123*D123*E123*F123*H123*$BC$10)</f>
        <v>0</v>
      </c>
      <c r="BD123" s="25"/>
      <c r="BE123" s="25">
        <f>BD123*D123*E123*F123*H123*$BE$10</f>
        <v>0</v>
      </c>
      <c r="BF123" s="25"/>
      <c r="BG123" s="25">
        <f>BF123*D123*E123*F123*H123*$BG$10</f>
        <v>0</v>
      </c>
      <c r="BH123" s="25"/>
      <c r="BI123" s="25">
        <f>BH123*D123*E123*F123*H123*$BI$10</f>
        <v>0</v>
      </c>
      <c r="BJ123" s="25"/>
      <c r="BK123" s="25">
        <f>SUM(BJ123*D123*E123*F123*H123*$BK$10)</f>
        <v>0</v>
      </c>
      <c r="BL123" s="25"/>
      <c r="BM123" s="25">
        <f>SUM(BL123*D123*E123*F123*H123*$BM$10)</f>
        <v>0</v>
      </c>
      <c r="BN123" s="25"/>
      <c r="BO123" s="25">
        <f>SUM(BN123*D123*E123*F123*H123*$BO$10)</f>
        <v>0</v>
      </c>
      <c r="BP123" s="25"/>
      <c r="BQ123" s="25">
        <f>SUM(BP123*D123*E123*F123*H123*$BQ$10)</f>
        <v>0</v>
      </c>
      <c r="BR123" s="25"/>
      <c r="BS123" s="25">
        <f>SUM(BR123*D123*E123*F123*H123*$BS$10)</f>
        <v>0</v>
      </c>
      <c r="BT123" s="25"/>
      <c r="BU123" s="25">
        <f>BT123*D123*E123*F123*H123*$BU$10</f>
        <v>0</v>
      </c>
      <c r="BV123" s="25"/>
      <c r="BW123" s="25">
        <f>SUM(BV123*D123*E123*F123*H123*$BW$10)</f>
        <v>0</v>
      </c>
      <c r="BX123" s="25"/>
      <c r="BY123" s="25">
        <f>SUM(BX123*D123*E123*F123*H123*$BY$10)</f>
        <v>0</v>
      </c>
      <c r="BZ123" s="25"/>
      <c r="CA123" s="25">
        <f>SUM(BZ123*D123*E123*F123*H123*$CA$10)</f>
        <v>0</v>
      </c>
      <c r="CB123" s="25"/>
      <c r="CC123" s="25">
        <f>SUM(CB123*D123*E123*F123*H123*$CC$10)</f>
        <v>0</v>
      </c>
      <c r="CD123" s="25"/>
      <c r="CE123" s="25">
        <f>CD123*D123*E123*F123*H123*$CE$10</f>
        <v>0</v>
      </c>
      <c r="CF123" s="42"/>
      <c r="CG123" s="25">
        <f>SUM(CF123*D123*E123*F123*H123*$CG$10)</f>
        <v>0</v>
      </c>
      <c r="CH123" s="25"/>
      <c r="CI123" s="25">
        <f>SUM(CH123*D123*E123*F123*I123*$CI$10)</f>
        <v>0</v>
      </c>
      <c r="CJ123" s="25"/>
      <c r="CK123" s="25">
        <f>SUM(CJ123*D123*E123*F123*I123*$CK$10)</f>
        <v>0</v>
      </c>
      <c r="CL123" s="25"/>
      <c r="CM123" s="25">
        <f>SUM(CL123*D123*E123*F123*I123*$CM$10)</f>
        <v>0</v>
      </c>
      <c r="CN123" s="25"/>
      <c r="CO123" s="25">
        <f>SUM(CN123*D123*E123*F123*I123*$CO$10)</f>
        <v>0</v>
      </c>
      <c r="CP123" s="27"/>
      <c r="CQ123" s="25">
        <f>SUM(CP123*D123*E123*F123*I123*$CQ$10)</f>
        <v>0</v>
      </c>
      <c r="CR123" s="25"/>
      <c r="CS123" s="25">
        <f>SUM(CR123*D123*E123*F123*I123*$CS$10)</f>
        <v>0</v>
      </c>
      <c r="CT123" s="25"/>
      <c r="CU123" s="25">
        <f>SUM(CT123*D123*E123*F123*I123*$CU$10)</f>
        <v>0</v>
      </c>
      <c r="CV123" s="25"/>
      <c r="CW123" s="25">
        <f>SUM(CV123*D123*E123*F123*I123*$CW$10)</f>
        <v>0</v>
      </c>
      <c r="CX123" s="25"/>
      <c r="CY123" s="25">
        <f>SUM(CX123*D123*E123*F123*I123*$CY$10)</f>
        <v>0</v>
      </c>
      <c r="CZ123" s="25"/>
      <c r="DA123" s="25">
        <f>SUM(CZ123*D123*E123*F123*I123*$DA$10)</f>
        <v>0</v>
      </c>
      <c r="DB123" s="25">
        <v>1</v>
      </c>
      <c r="DC123" s="25">
        <f>SUM(DB123*D123*E123*F123*I123*$DC$10)</f>
        <v>83124.383999999991</v>
      </c>
      <c r="DD123" s="25"/>
      <c r="DE123" s="25">
        <f>SUM(DD123*D123*E123*F123*I123*$DE$10)</f>
        <v>0</v>
      </c>
      <c r="DF123" s="25"/>
      <c r="DG123" s="25">
        <f>SUM(DF123*D123*E123*F123*I123*$DG$10)</f>
        <v>0</v>
      </c>
      <c r="DH123" s="25"/>
      <c r="DI123" s="25">
        <f>SUM(DH123*D123*E123*F123*I123*$DI$10)</f>
        <v>0</v>
      </c>
      <c r="DJ123" s="25"/>
      <c r="DK123" s="25">
        <f>SUM(DJ123*D123*E123*F123*I123*$DK$10)</f>
        <v>0</v>
      </c>
      <c r="DL123" s="25"/>
      <c r="DM123" s="25">
        <f>DL123*D123*E123*F123*I123*$DM$10</f>
        <v>0</v>
      </c>
      <c r="DN123" s="27"/>
      <c r="DO123" s="25">
        <f>SUM(DN123*D123*E123*F123*I123*$DO$10)</f>
        <v>0</v>
      </c>
      <c r="DP123" s="25"/>
      <c r="DQ123" s="25">
        <f>SUM(DP123*D123*E123*F123*I123*$DQ$10)</f>
        <v>0</v>
      </c>
      <c r="DR123" s="25"/>
      <c r="DS123" s="25">
        <f>SUM(DR123*D123*E123*F123*J123*$DS$10)</f>
        <v>0</v>
      </c>
      <c r="DT123" s="28"/>
      <c r="DU123" s="25">
        <f>SUM(DT123*D123*E123*F123*K123*$DU$10)</f>
        <v>0</v>
      </c>
      <c r="DV123" s="25"/>
      <c r="DW123" s="25">
        <f>SUM(DV123*D123*E123*F123*H123*$DW$10)</f>
        <v>0</v>
      </c>
      <c r="DX123" s="25"/>
      <c r="DY123" s="29">
        <f>SUM(DX123*D123*E123*F123*H123*$DY$10)</f>
        <v>0</v>
      </c>
      <c r="DZ123" s="25"/>
      <c r="EA123" s="25">
        <f>SUM(DZ123*D123*E123*F123*H123*$EA$10)</f>
        <v>0</v>
      </c>
      <c r="EB123" s="25"/>
      <c r="EC123" s="25">
        <f>SUM(EB123*D123*E123*F123*H123*$EC$10)</f>
        <v>0</v>
      </c>
      <c r="ED123" s="25"/>
      <c r="EE123" s="25">
        <f t="shared" si="760"/>
        <v>0</v>
      </c>
      <c r="EF123" s="27"/>
      <c r="EG123" s="25">
        <f t="shared" si="570"/>
        <v>0</v>
      </c>
      <c r="EH123" s="30">
        <f t="shared" si="571"/>
        <v>151</v>
      </c>
      <c r="EI123" s="30">
        <f t="shared" si="571"/>
        <v>10473672.383999998</v>
      </c>
    </row>
    <row r="124" spans="1:139" s="44" customFormat="1" x14ac:dyDescent="0.25">
      <c r="A124" s="51">
        <v>26</v>
      </c>
      <c r="B124" s="85"/>
      <c r="C124" s="71" t="s">
        <v>260</v>
      </c>
      <c r="D124" s="20">
        <v>11480</v>
      </c>
      <c r="E124" s="84">
        <v>0.98</v>
      </c>
      <c r="F124" s="16">
        <v>1</v>
      </c>
      <c r="G124" s="81"/>
      <c r="H124" s="86"/>
      <c r="I124" s="86"/>
      <c r="J124" s="86"/>
      <c r="K124" s="89">
        <v>2.57</v>
      </c>
      <c r="L124" s="42">
        <f>L125</f>
        <v>0</v>
      </c>
      <c r="M124" s="42">
        <f t="shared" ref="M124:DK124" si="885">SUM(M125)</f>
        <v>0</v>
      </c>
      <c r="N124" s="42">
        <f t="shared" ref="N124" si="886">N125</f>
        <v>0</v>
      </c>
      <c r="O124" s="42">
        <f>SUM(O125)</f>
        <v>0</v>
      </c>
      <c r="P124" s="48">
        <f t="shared" ref="P124" si="887">P125</f>
        <v>0</v>
      </c>
      <c r="Q124" s="42">
        <f>SUM(Q125)</f>
        <v>0</v>
      </c>
      <c r="R124" s="42">
        <f t="shared" ref="R124" si="888">R125</f>
        <v>0</v>
      </c>
      <c r="S124" s="42">
        <f>SUM(S125)</f>
        <v>0</v>
      </c>
      <c r="T124" s="42">
        <f t="shared" ref="T124" si="889">T125</f>
        <v>0</v>
      </c>
      <c r="U124" s="42">
        <f>SUM(U125)</f>
        <v>0</v>
      </c>
      <c r="V124" s="42">
        <f t="shared" ref="V124" si="890">V125</f>
        <v>0</v>
      </c>
      <c r="W124" s="42">
        <f t="shared" si="885"/>
        <v>0</v>
      </c>
      <c r="X124" s="42">
        <f t="shared" ref="X124" si="891">X125</f>
        <v>0</v>
      </c>
      <c r="Y124" s="42">
        <f t="shared" si="885"/>
        <v>0</v>
      </c>
      <c r="Z124" s="42">
        <f t="shared" ref="Z124" si="892">Z125</f>
        <v>0</v>
      </c>
      <c r="AA124" s="42">
        <f t="shared" si="885"/>
        <v>0</v>
      </c>
      <c r="AB124" s="42">
        <f t="shared" ref="AB124" si="893">AB125</f>
        <v>0</v>
      </c>
      <c r="AC124" s="42">
        <f t="shared" si="885"/>
        <v>0</v>
      </c>
      <c r="AD124" s="42">
        <f t="shared" ref="AD124" si="894">AD125</f>
        <v>0</v>
      </c>
      <c r="AE124" s="42">
        <f t="shared" si="885"/>
        <v>0</v>
      </c>
      <c r="AF124" s="42">
        <f t="shared" ref="AF124" si="895">AF125</f>
        <v>0</v>
      </c>
      <c r="AG124" s="42">
        <f t="shared" si="885"/>
        <v>0</v>
      </c>
      <c r="AH124" s="42">
        <f t="shared" ref="AH124" si="896">AH125</f>
        <v>0</v>
      </c>
      <c r="AI124" s="42">
        <f t="shared" si="885"/>
        <v>0</v>
      </c>
      <c r="AJ124" s="42">
        <f t="shared" ref="AJ124" si="897">AJ125</f>
        <v>0</v>
      </c>
      <c r="AK124" s="42">
        <f>SUM(AK125)</f>
        <v>0</v>
      </c>
      <c r="AL124" s="42">
        <f>SUM(AL125)</f>
        <v>0</v>
      </c>
      <c r="AM124" s="42">
        <f>SUM(AM125)</f>
        <v>0</v>
      </c>
      <c r="AN124" s="42">
        <f t="shared" ref="AN124" si="898">AN125</f>
        <v>0</v>
      </c>
      <c r="AO124" s="42">
        <f t="shared" si="885"/>
        <v>0</v>
      </c>
      <c r="AP124" s="42">
        <f t="shared" ref="AP124" si="899">AP125</f>
        <v>0</v>
      </c>
      <c r="AQ124" s="42">
        <f t="shared" si="885"/>
        <v>0</v>
      </c>
      <c r="AR124" s="42">
        <f t="shared" ref="AR124" si="900">AR125</f>
        <v>0</v>
      </c>
      <c r="AS124" s="42">
        <f t="shared" si="885"/>
        <v>0</v>
      </c>
      <c r="AT124" s="42">
        <f t="shared" ref="AT124" si="901">AT125</f>
        <v>0</v>
      </c>
      <c r="AU124" s="42">
        <f>SUM(AU125)</f>
        <v>0</v>
      </c>
      <c r="AV124" s="42">
        <f t="shared" ref="AV124" si="902">AV125</f>
        <v>0</v>
      </c>
      <c r="AW124" s="42">
        <f>SUM(AW125)</f>
        <v>0</v>
      </c>
      <c r="AX124" s="42">
        <f t="shared" ref="AX124" si="903">AX125</f>
        <v>0</v>
      </c>
      <c r="AY124" s="42">
        <f>SUM(AY125)</f>
        <v>0</v>
      </c>
      <c r="AZ124" s="42">
        <f t="shared" ref="AZ124" si="904">AZ125</f>
        <v>0</v>
      </c>
      <c r="BA124" s="42">
        <f>SUM(BA125)</f>
        <v>0</v>
      </c>
      <c r="BB124" s="42">
        <f t="shared" ref="BB124" si="905">BB125</f>
        <v>0</v>
      </c>
      <c r="BC124" s="42">
        <f>SUM(BC125)</f>
        <v>0</v>
      </c>
      <c r="BD124" s="42">
        <f t="shared" ref="BD124" si="906">BD125</f>
        <v>0</v>
      </c>
      <c r="BE124" s="42">
        <f>SUM(BE125)</f>
        <v>0</v>
      </c>
      <c r="BF124" s="42">
        <f t="shared" ref="BF124" si="907">BF125</f>
        <v>0</v>
      </c>
      <c r="BG124" s="42">
        <f>SUM(BG125)</f>
        <v>0</v>
      </c>
      <c r="BH124" s="42">
        <f t="shared" ref="BH124" si="908">BH125</f>
        <v>0</v>
      </c>
      <c r="BI124" s="42">
        <f>SUM(BI125)</f>
        <v>0</v>
      </c>
      <c r="BJ124" s="42">
        <f t="shared" ref="BJ124" si="909">BJ125</f>
        <v>0</v>
      </c>
      <c r="BK124" s="42">
        <f>SUM(BK125)</f>
        <v>0</v>
      </c>
      <c r="BL124" s="42">
        <f t="shared" ref="BL124" si="910">BL125</f>
        <v>0</v>
      </c>
      <c r="BM124" s="42">
        <f>SUM(BM125)</f>
        <v>0</v>
      </c>
      <c r="BN124" s="42">
        <f t="shared" ref="BN124" si="911">BN125</f>
        <v>0</v>
      </c>
      <c r="BO124" s="42">
        <f>SUM(BO125)</f>
        <v>0</v>
      </c>
      <c r="BP124" s="42">
        <f t="shared" ref="BP124" si="912">BP125</f>
        <v>0</v>
      </c>
      <c r="BQ124" s="42">
        <f>SUM(BQ125)</f>
        <v>0</v>
      </c>
      <c r="BR124" s="42">
        <f>BR125</f>
        <v>0</v>
      </c>
      <c r="BS124" s="42">
        <f>SUM(BS125)</f>
        <v>0</v>
      </c>
      <c r="BT124" s="42">
        <f t="shared" ref="BT124" si="913">BT125</f>
        <v>0</v>
      </c>
      <c r="BU124" s="42">
        <f>SUM(BU125)</f>
        <v>0</v>
      </c>
      <c r="BV124" s="42">
        <f t="shared" ref="BV124" si="914">BV125</f>
        <v>0</v>
      </c>
      <c r="BW124" s="42">
        <f>SUM(BW125)</f>
        <v>0</v>
      </c>
      <c r="BX124" s="42">
        <f t="shared" ref="BX124" si="915">BX125</f>
        <v>0</v>
      </c>
      <c r="BY124" s="42">
        <f>SUM(BY125)</f>
        <v>0</v>
      </c>
      <c r="BZ124" s="42">
        <f t="shared" ref="BZ124" si="916">BZ125</f>
        <v>0</v>
      </c>
      <c r="CA124" s="42">
        <f>SUM(CA125)</f>
        <v>0</v>
      </c>
      <c r="CB124" s="42">
        <f t="shared" ref="CB124" si="917">CB125</f>
        <v>0</v>
      </c>
      <c r="CC124" s="42">
        <f>SUM(CC125)</f>
        <v>0</v>
      </c>
      <c r="CD124" s="42">
        <f t="shared" ref="CD124" si="918">CD125</f>
        <v>0</v>
      </c>
      <c r="CE124" s="42">
        <f>SUM(CE125)</f>
        <v>0</v>
      </c>
      <c r="CF124" s="42">
        <f t="shared" ref="CF124" si="919">CF125</f>
        <v>0</v>
      </c>
      <c r="CG124" s="42">
        <f>SUM(CG125)</f>
        <v>0</v>
      </c>
      <c r="CH124" s="42">
        <f t="shared" ref="CH124" si="920">CH125</f>
        <v>0</v>
      </c>
      <c r="CI124" s="42">
        <f t="shared" si="885"/>
        <v>0</v>
      </c>
      <c r="CJ124" s="42">
        <f t="shared" ref="CJ124" si="921">CJ125</f>
        <v>0</v>
      </c>
      <c r="CK124" s="42">
        <f>SUM(CK125)</f>
        <v>0</v>
      </c>
      <c r="CL124" s="42">
        <f t="shared" ref="CL124" si="922">CL125</f>
        <v>0</v>
      </c>
      <c r="CM124" s="42">
        <f>SUM(CM125)</f>
        <v>0</v>
      </c>
      <c r="CN124" s="42">
        <f t="shared" ref="CN124" si="923">CN125</f>
        <v>0</v>
      </c>
      <c r="CO124" s="42">
        <f t="shared" si="885"/>
        <v>0</v>
      </c>
      <c r="CP124" s="48">
        <f t="shared" ref="CP124" si="924">CP125</f>
        <v>0</v>
      </c>
      <c r="CQ124" s="42">
        <f>SUM(CQ125)</f>
        <v>0</v>
      </c>
      <c r="CR124" s="42">
        <f t="shared" ref="CR124" si="925">CR125</f>
        <v>0</v>
      </c>
      <c r="CS124" s="42">
        <f t="shared" si="885"/>
        <v>0</v>
      </c>
      <c r="CT124" s="42">
        <f t="shared" ref="CT124" si="926">CT125</f>
        <v>0</v>
      </c>
      <c r="CU124" s="42">
        <f>SUM(CU125)</f>
        <v>0</v>
      </c>
      <c r="CV124" s="42">
        <f t="shared" ref="CV124" si="927">CV125</f>
        <v>0</v>
      </c>
      <c r="CW124" s="42">
        <f>SUM(CW125)</f>
        <v>0</v>
      </c>
      <c r="CX124" s="42">
        <f t="shared" ref="CX124" si="928">CX125</f>
        <v>0</v>
      </c>
      <c r="CY124" s="42">
        <f t="shared" si="885"/>
        <v>0</v>
      </c>
      <c r="CZ124" s="42">
        <f t="shared" ref="CZ124" si="929">CZ125</f>
        <v>0</v>
      </c>
      <c r="DA124" s="42">
        <f t="shared" si="885"/>
        <v>0</v>
      </c>
      <c r="DB124" s="42">
        <f t="shared" ref="DB124" si="930">DB125</f>
        <v>0</v>
      </c>
      <c r="DC124" s="42">
        <f t="shared" si="885"/>
        <v>0</v>
      </c>
      <c r="DD124" s="42">
        <f t="shared" ref="DD124" si="931">DD125</f>
        <v>0</v>
      </c>
      <c r="DE124" s="42">
        <f t="shared" si="885"/>
        <v>0</v>
      </c>
      <c r="DF124" s="42">
        <f t="shared" ref="DF124" si="932">DF125</f>
        <v>0</v>
      </c>
      <c r="DG124" s="42">
        <f t="shared" si="885"/>
        <v>0</v>
      </c>
      <c r="DH124" s="42">
        <f t="shared" ref="DH124" si="933">DH125</f>
        <v>0</v>
      </c>
      <c r="DI124" s="42">
        <f t="shared" si="885"/>
        <v>0</v>
      </c>
      <c r="DJ124" s="42">
        <f t="shared" ref="DJ124" si="934">DJ125</f>
        <v>0</v>
      </c>
      <c r="DK124" s="42">
        <f t="shared" si="885"/>
        <v>0</v>
      </c>
      <c r="DL124" s="42">
        <f t="shared" ref="DL124" si="935">DL125</f>
        <v>0</v>
      </c>
      <c r="DM124" s="42">
        <f t="shared" ref="DM124:DU124" si="936">SUM(DM125)</f>
        <v>0</v>
      </c>
      <c r="DN124" s="48">
        <f t="shared" ref="DN124" si="937">DN125</f>
        <v>0</v>
      </c>
      <c r="DO124" s="42">
        <f t="shared" si="936"/>
        <v>0</v>
      </c>
      <c r="DP124" s="42">
        <f t="shared" ref="DP124" si="938">DP125</f>
        <v>0</v>
      </c>
      <c r="DQ124" s="42">
        <f t="shared" si="936"/>
        <v>0</v>
      </c>
      <c r="DR124" s="42">
        <f t="shared" ref="DR124" si="939">DR125</f>
        <v>0</v>
      </c>
      <c r="DS124" s="42">
        <f t="shared" si="936"/>
        <v>0</v>
      </c>
      <c r="DT124" s="42">
        <f t="shared" ref="DT124" si="940">DT125</f>
        <v>0</v>
      </c>
      <c r="DU124" s="42">
        <f t="shared" si="936"/>
        <v>0</v>
      </c>
      <c r="DV124" s="42">
        <f>SUM(DV125)</f>
        <v>0</v>
      </c>
      <c r="DW124" s="42">
        <f>SUM(DW125)</f>
        <v>0</v>
      </c>
      <c r="DX124" s="42">
        <f>DX125</f>
        <v>0</v>
      </c>
      <c r="DY124" s="42">
        <f>SUM(DY125)</f>
        <v>0</v>
      </c>
      <c r="DZ124" s="42">
        <f t="shared" ref="DZ124" si="941">DZ125</f>
        <v>0</v>
      </c>
      <c r="EA124" s="42">
        <f>SUM(EA125)</f>
        <v>0</v>
      </c>
      <c r="EB124" s="42">
        <f t="shared" ref="EB124" si="942">EB125</f>
        <v>0</v>
      </c>
      <c r="EC124" s="42">
        <f>SUM(EC125)</f>
        <v>0</v>
      </c>
      <c r="ED124" s="42">
        <f t="shared" ref="ED124:EI124" si="943">ED125</f>
        <v>0</v>
      </c>
      <c r="EE124" s="42">
        <f t="shared" si="943"/>
        <v>0</v>
      </c>
      <c r="EF124" s="42">
        <f t="shared" si="943"/>
        <v>0</v>
      </c>
      <c r="EG124" s="42">
        <f t="shared" si="943"/>
        <v>0</v>
      </c>
      <c r="EH124" s="42">
        <f t="shared" si="943"/>
        <v>0</v>
      </c>
      <c r="EI124" s="42">
        <f t="shared" si="943"/>
        <v>0</v>
      </c>
    </row>
    <row r="125" spans="1:139" ht="45" x14ac:dyDescent="0.25">
      <c r="A125" s="17"/>
      <c r="B125" s="18">
        <v>83</v>
      </c>
      <c r="C125" s="19" t="s">
        <v>261</v>
      </c>
      <c r="D125" s="20">
        <v>11480</v>
      </c>
      <c r="E125" s="21">
        <v>0.98</v>
      </c>
      <c r="F125" s="39">
        <v>1</v>
      </c>
      <c r="G125" s="23"/>
      <c r="H125" s="20">
        <v>1.4</v>
      </c>
      <c r="I125" s="20">
        <v>1.68</v>
      </c>
      <c r="J125" s="20">
        <v>2.23</v>
      </c>
      <c r="K125" s="24">
        <v>2.57</v>
      </c>
      <c r="L125" s="25"/>
      <c r="M125" s="25">
        <f t="shared" si="634"/>
        <v>0</v>
      </c>
      <c r="N125" s="26"/>
      <c r="O125" s="25">
        <f>N125*D125*E125*F125*H125*$O$10</f>
        <v>0</v>
      </c>
      <c r="P125" s="27"/>
      <c r="Q125" s="25">
        <f>P125*D125*E125*F125*H125*$Q$10</f>
        <v>0</v>
      </c>
      <c r="R125" s="25"/>
      <c r="S125" s="25">
        <f>SUM(R125*D125*E125*F125*H125*$S$10)</f>
        <v>0</v>
      </c>
      <c r="T125" s="25"/>
      <c r="U125" s="25">
        <f>SUM(T125*D125*E125*F125*H125*$U$10)</f>
        <v>0</v>
      </c>
      <c r="V125" s="25"/>
      <c r="W125" s="25">
        <f t="shared" si="635"/>
        <v>0</v>
      </c>
      <c r="X125" s="25"/>
      <c r="Y125" s="25">
        <f>SUM(X125*D125*E125*F125*H125*$Y$10)</f>
        <v>0</v>
      </c>
      <c r="Z125" s="25"/>
      <c r="AA125" s="25">
        <f>SUM(Z125*D125*E125*F125*H125*$AA$10)</f>
        <v>0</v>
      </c>
      <c r="AB125" s="25"/>
      <c r="AC125" s="25">
        <f>SUM(AB125*D125*E125*F125*I125*$AC$10)</f>
        <v>0</v>
      </c>
      <c r="AD125" s="25"/>
      <c r="AE125" s="25">
        <f>SUM(AD125*D125*E125*F125*I125*$AE$10)</f>
        <v>0</v>
      </c>
      <c r="AF125" s="25"/>
      <c r="AG125" s="25">
        <f>SUM(AF125*D125*E125*F125*H125*$AG$10)</f>
        <v>0</v>
      </c>
      <c r="AH125" s="25"/>
      <c r="AI125" s="25">
        <f>SUM(AH125*D125*E125*F125*H125*$AI$10)</f>
        <v>0</v>
      </c>
      <c r="AJ125" s="25"/>
      <c r="AK125" s="25">
        <f>SUM(AJ125*D125*E125*F125*H125*$AK$10)</f>
        <v>0</v>
      </c>
      <c r="AL125" s="25"/>
      <c r="AM125" s="25">
        <f>SUM(AL125*D125*E125*F125*H125*$AM$10)</f>
        <v>0</v>
      </c>
      <c r="AN125" s="25"/>
      <c r="AO125" s="25">
        <f>SUM(D125*E125*F125*H125*AN125*$AO$10)</f>
        <v>0</v>
      </c>
      <c r="AP125" s="25"/>
      <c r="AQ125" s="25">
        <f>SUM(AP125*D125*E125*F125*H125*$AQ$10)</f>
        <v>0</v>
      </c>
      <c r="AR125" s="25"/>
      <c r="AS125" s="25">
        <f>SUM(AR125*D125*E125*F125*H125*$AS$10)</f>
        <v>0</v>
      </c>
      <c r="AT125" s="25"/>
      <c r="AU125" s="25">
        <f>SUM(AT125*D125*E125*F125*H125*$AU$10)</f>
        <v>0</v>
      </c>
      <c r="AV125" s="25"/>
      <c r="AW125" s="25">
        <f>SUM(AV125*D125*E125*F125*H125*$AW$10)</f>
        <v>0</v>
      </c>
      <c r="AX125" s="25"/>
      <c r="AY125" s="25">
        <f>SUM(AX125*D125*E125*F125*H125*$AY$10)</f>
        <v>0</v>
      </c>
      <c r="AZ125" s="25"/>
      <c r="BA125" s="25">
        <f>SUM(AZ125*D125*E125*F125*H125*$BA$10)</f>
        <v>0</v>
      </c>
      <c r="BB125" s="25"/>
      <c r="BC125" s="25">
        <f>SUM(BB125*D125*E125*F125*H125*$BC$10)</f>
        <v>0</v>
      </c>
      <c r="BD125" s="25"/>
      <c r="BE125" s="25">
        <f>BD125*D125*E125*F125*H125*$BE$10</f>
        <v>0</v>
      </c>
      <c r="BF125" s="25"/>
      <c r="BG125" s="25">
        <f>BF125*D125*E125*F125*H125*$BG$10</f>
        <v>0</v>
      </c>
      <c r="BH125" s="25"/>
      <c r="BI125" s="25">
        <f>BH125*D125*E125*F125*H125*$BI$10</f>
        <v>0</v>
      </c>
      <c r="BJ125" s="25"/>
      <c r="BK125" s="25">
        <f>SUM(BJ125*D125*E125*F125*H125*$BK$10)</f>
        <v>0</v>
      </c>
      <c r="BL125" s="25"/>
      <c r="BM125" s="25">
        <f>SUM(BL125*D125*E125*F125*H125*$BM$10)</f>
        <v>0</v>
      </c>
      <c r="BN125" s="25"/>
      <c r="BO125" s="25">
        <f>SUM(BN125*D125*E125*F125*H125*$BO$10)</f>
        <v>0</v>
      </c>
      <c r="BP125" s="25"/>
      <c r="BQ125" s="25">
        <f>SUM(BP125*D125*E125*F125*H125*$BQ$10)</f>
        <v>0</v>
      </c>
      <c r="BR125" s="25"/>
      <c r="BS125" s="25">
        <f>SUM(BR125*D125*E125*F125*H125*$BS$10)</f>
        <v>0</v>
      </c>
      <c r="BT125" s="25"/>
      <c r="BU125" s="25">
        <f>BT125*D125*E125*F125*H125*$BU$10</f>
        <v>0</v>
      </c>
      <c r="BV125" s="25"/>
      <c r="BW125" s="25">
        <f>SUM(BV125*D125*E125*F125*H125*$BW$10)</f>
        <v>0</v>
      </c>
      <c r="BX125" s="25"/>
      <c r="BY125" s="25">
        <f>SUM(BX125*D125*E125*F125*H125*$BY$10)</f>
        <v>0</v>
      </c>
      <c r="BZ125" s="25"/>
      <c r="CA125" s="25">
        <f>SUM(BZ125*D125*E125*F125*H125*$CA$10)</f>
        <v>0</v>
      </c>
      <c r="CB125" s="25"/>
      <c r="CC125" s="25">
        <f>SUM(CB125*D125*E125*F125*H125*$CC$10)</f>
        <v>0</v>
      </c>
      <c r="CD125" s="25"/>
      <c r="CE125" s="25">
        <f>CD125*D125*E125*F125*H125*$CE$10</f>
        <v>0</v>
      </c>
      <c r="CF125" s="42"/>
      <c r="CG125" s="25">
        <f>SUM(CF125*D125*E125*F125*H125*$CG$10)</f>
        <v>0</v>
      </c>
      <c r="CH125" s="25"/>
      <c r="CI125" s="25">
        <f>SUM(CH125*D125*E125*F125*I125*$CI$10)</f>
        <v>0</v>
      </c>
      <c r="CJ125" s="25"/>
      <c r="CK125" s="25">
        <f>SUM(CJ125*D125*E125*F125*I125*$CK$10)</f>
        <v>0</v>
      </c>
      <c r="CL125" s="25"/>
      <c r="CM125" s="25">
        <f>SUM(CL125*D125*E125*F125*I125*$CM$10)</f>
        <v>0</v>
      </c>
      <c r="CN125" s="25"/>
      <c r="CO125" s="25">
        <f>SUM(CN125*D125*E125*F125*I125*$CO$10)</f>
        <v>0</v>
      </c>
      <c r="CP125" s="27"/>
      <c r="CQ125" s="25">
        <f>SUM(CP125*D125*E125*F125*I125*$CQ$10)</f>
        <v>0</v>
      </c>
      <c r="CR125" s="25"/>
      <c r="CS125" s="25">
        <f>SUM(CR125*D125*E125*F125*I125*$CS$10)</f>
        <v>0</v>
      </c>
      <c r="CT125" s="25"/>
      <c r="CU125" s="25">
        <f>SUM(CT125*D125*E125*F125*I125*$CU$10)</f>
        <v>0</v>
      </c>
      <c r="CV125" s="25"/>
      <c r="CW125" s="25">
        <f>SUM(CV125*D125*E125*F125*I125*$CW$10)</f>
        <v>0</v>
      </c>
      <c r="CX125" s="25"/>
      <c r="CY125" s="25">
        <f>SUM(CX125*D125*E125*F125*I125*$CY$10)</f>
        <v>0</v>
      </c>
      <c r="CZ125" s="25"/>
      <c r="DA125" s="25">
        <f>SUM(CZ125*D125*E125*F125*I125*$DA$10)</f>
        <v>0</v>
      </c>
      <c r="DB125" s="25"/>
      <c r="DC125" s="25">
        <f>SUM(DB125*D125*E125*F125*I125*$DC$10)</f>
        <v>0</v>
      </c>
      <c r="DD125" s="25"/>
      <c r="DE125" s="25">
        <f>SUM(DD125*D125*E125*F125*I125*$DE$10)</f>
        <v>0</v>
      </c>
      <c r="DF125" s="25"/>
      <c r="DG125" s="25">
        <f>SUM(DF125*D125*E125*F125*I125*$DG$10)</f>
        <v>0</v>
      </c>
      <c r="DH125" s="25"/>
      <c r="DI125" s="25">
        <f>SUM(DH125*D125*E125*F125*I125*$DI$10)</f>
        <v>0</v>
      </c>
      <c r="DJ125" s="25"/>
      <c r="DK125" s="25">
        <f>SUM(DJ125*D125*E125*F125*I125*$DK$10)</f>
        <v>0</v>
      </c>
      <c r="DL125" s="25"/>
      <c r="DM125" s="25">
        <f>DL125*D125*E125*F125*I125*$DM$10</f>
        <v>0</v>
      </c>
      <c r="DN125" s="27"/>
      <c r="DO125" s="25">
        <f>SUM(DN125*D125*E125*F125*I125*$DO$10)</f>
        <v>0</v>
      </c>
      <c r="DP125" s="25"/>
      <c r="DQ125" s="25">
        <f>SUM(DP125*D125*E125*F125*I125*$DQ$10)</f>
        <v>0</v>
      </c>
      <c r="DR125" s="25"/>
      <c r="DS125" s="25">
        <f>SUM(DR125*D125*E125*F125*J125*$DS$10)</f>
        <v>0</v>
      </c>
      <c r="DT125" s="28"/>
      <c r="DU125" s="25">
        <f>SUM(DT125*D125*E125*F125*K125*$DU$10)</f>
        <v>0</v>
      </c>
      <c r="DV125" s="25"/>
      <c r="DW125" s="25">
        <f>SUM(DV125*D125*E125*F125*H125*$DW$10)</f>
        <v>0</v>
      </c>
      <c r="DX125" s="25"/>
      <c r="DY125" s="29">
        <f>SUM(DX125*D125*E125*F125*H125*$DY$10)</f>
        <v>0</v>
      </c>
      <c r="DZ125" s="25"/>
      <c r="EA125" s="25">
        <f>SUM(DZ125*D125*E125*F125*H125*$EA$10)</f>
        <v>0</v>
      </c>
      <c r="EB125" s="25"/>
      <c r="EC125" s="25">
        <f>SUM(EB125*D125*E125*F125*H125*$EC$10)</f>
        <v>0</v>
      </c>
      <c r="ED125" s="25"/>
      <c r="EE125" s="25">
        <f t="shared" si="760"/>
        <v>0</v>
      </c>
      <c r="EF125" s="27"/>
      <c r="EG125" s="25">
        <f t="shared" si="570"/>
        <v>0</v>
      </c>
      <c r="EH125" s="30">
        <f t="shared" si="571"/>
        <v>0</v>
      </c>
      <c r="EI125" s="30">
        <f t="shared" si="571"/>
        <v>0</v>
      </c>
    </row>
    <row r="126" spans="1:139" s="44" customFormat="1" x14ac:dyDescent="0.25">
      <c r="A126" s="51">
        <v>27</v>
      </c>
      <c r="B126" s="85"/>
      <c r="C126" s="71" t="s">
        <v>262</v>
      </c>
      <c r="D126" s="20">
        <v>11480</v>
      </c>
      <c r="E126" s="84">
        <v>0.74</v>
      </c>
      <c r="F126" s="16">
        <v>1</v>
      </c>
      <c r="G126" s="81"/>
      <c r="H126" s="86"/>
      <c r="I126" s="86"/>
      <c r="J126" s="86"/>
      <c r="K126" s="89">
        <v>2.57</v>
      </c>
      <c r="L126" s="42">
        <f>L127</f>
        <v>0</v>
      </c>
      <c r="M126" s="42">
        <f t="shared" ref="M126:DK126" si="944">SUM(M127)</f>
        <v>0</v>
      </c>
      <c r="N126" s="42">
        <f t="shared" ref="N126" si="945">N127</f>
        <v>0</v>
      </c>
      <c r="O126" s="42">
        <f>SUM(O127)</f>
        <v>0</v>
      </c>
      <c r="P126" s="48">
        <f t="shared" ref="P126" si="946">P127</f>
        <v>0</v>
      </c>
      <c r="Q126" s="42">
        <f>SUM(Q127)</f>
        <v>0</v>
      </c>
      <c r="R126" s="42">
        <f t="shared" ref="R126" si="947">R127</f>
        <v>0</v>
      </c>
      <c r="S126" s="42">
        <f>SUM(S127)</f>
        <v>0</v>
      </c>
      <c r="T126" s="42">
        <f t="shared" ref="T126" si="948">T127</f>
        <v>0</v>
      </c>
      <c r="U126" s="42">
        <f>SUM(U127)</f>
        <v>0</v>
      </c>
      <c r="V126" s="42">
        <f t="shared" ref="V126" si="949">V127</f>
        <v>0</v>
      </c>
      <c r="W126" s="42">
        <f t="shared" si="944"/>
        <v>0</v>
      </c>
      <c r="X126" s="42">
        <f t="shared" ref="X126" si="950">X127</f>
        <v>0</v>
      </c>
      <c r="Y126" s="42">
        <f t="shared" si="944"/>
        <v>0</v>
      </c>
      <c r="Z126" s="42">
        <f t="shared" ref="Z126" si="951">Z127</f>
        <v>0</v>
      </c>
      <c r="AA126" s="42">
        <f t="shared" si="944"/>
        <v>0</v>
      </c>
      <c r="AB126" s="42">
        <f t="shared" ref="AB126" si="952">AB127</f>
        <v>0</v>
      </c>
      <c r="AC126" s="42">
        <f t="shared" si="944"/>
        <v>0</v>
      </c>
      <c r="AD126" s="42">
        <f t="shared" ref="AD126" si="953">AD127</f>
        <v>0</v>
      </c>
      <c r="AE126" s="42">
        <f t="shared" si="944"/>
        <v>0</v>
      </c>
      <c r="AF126" s="42">
        <f t="shared" ref="AF126" si="954">AF127</f>
        <v>0</v>
      </c>
      <c r="AG126" s="42">
        <f t="shared" si="944"/>
        <v>0</v>
      </c>
      <c r="AH126" s="42">
        <f t="shared" ref="AH126" si="955">AH127</f>
        <v>0</v>
      </c>
      <c r="AI126" s="42">
        <f t="shared" si="944"/>
        <v>0</v>
      </c>
      <c r="AJ126" s="42">
        <f t="shared" ref="AJ126" si="956">AJ127</f>
        <v>0</v>
      </c>
      <c r="AK126" s="42">
        <f>SUM(AK127)</f>
        <v>0</v>
      </c>
      <c r="AL126" s="42">
        <f>SUM(AL127)</f>
        <v>0</v>
      </c>
      <c r="AM126" s="42">
        <f>SUM(AM127)</f>
        <v>0</v>
      </c>
      <c r="AN126" s="42">
        <f t="shared" ref="AN126" si="957">AN127</f>
        <v>0</v>
      </c>
      <c r="AO126" s="42">
        <f t="shared" si="944"/>
        <v>0</v>
      </c>
      <c r="AP126" s="42">
        <f t="shared" ref="AP126" si="958">AP127</f>
        <v>0</v>
      </c>
      <c r="AQ126" s="42">
        <f t="shared" si="944"/>
        <v>0</v>
      </c>
      <c r="AR126" s="42">
        <f t="shared" ref="AR126" si="959">AR127</f>
        <v>0</v>
      </c>
      <c r="AS126" s="42">
        <f t="shared" si="944"/>
        <v>0</v>
      </c>
      <c r="AT126" s="42">
        <f t="shared" ref="AT126" si="960">AT127</f>
        <v>0</v>
      </c>
      <c r="AU126" s="42">
        <f>SUM(AU127)</f>
        <v>0</v>
      </c>
      <c r="AV126" s="42">
        <f t="shared" ref="AV126" si="961">AV127</f>
        <v>0</v>
      </c>
      <c r="AW126" s="42">
        <f>SUM(AW127)</f>
        <v>0</v>
      </c>
      <c r="AX126" s="42">
        <f t="shared" ref="AX126" si="962">AX127</f>
        <v>0</v>
      </c>
      <c r="AY126" s="42">
        <f>SUM(AY127)</f>
        <v>0</v>
      </c>
      <c r="AZ126" s="42">
        <f t="shared" ref="AZ126" si="963">AZ127</f>
        <v>0</v>
      </c>
      <c r="BA126" s="42">
        <f>SUM(BA127)</f>
        <v>0</v>
      </c>
      <c r="BB126" s="42">
        <f t="shared" ref="BB126" si="964">BB127</f>
        <v>0</v>
      </c>
      <c r="BC126" s="42">
        <f>SUM(BC127)</f>
        <v>0</v>
      </c>
      <c r="BD126" s="42">
        <f t="shared" ref="BD126" si="965">BD127</f>
        <v>5</v>
      </c>
      <c r="BE126" s="42">
        <f>SUM(BE127)</f>
        <v>59466.399999999994</v>
      </c>
      <c r="BF126" s="42">
        <f t="shared" ref="BF126" si="966">BF127</f>
        <v>0</v>
      </c>
      <c r="BG126" s="42">
        <f>SUM(BG127)</f>
        <v>0</v>
      </c>
      <c r="BH126" s="42">
        <f t="shared" ref="BH126" si="967">BH127</f>
        <v>0</v>
      </c>
      <c r="BI126" s="42">
        <f>SUM(BI127)</f>
        <v>0</v>
      </c>
      <c r="BJ126" s="42">
        <f t="shared" ref="BJ126" si="968">BJ127</f>
        <v>0</v>
      </c>
      <c r="BK126" s="42">
        <f>SUM(BK127)</f>
        <v>0</v>
      </c>
      <c r="BL126" s="42">
        <f t="shared" ref="BL126" si="969">BL127</f>
        <v>0</v>
      </c>
      <c r="BM126" s="42">
        <f>SUM(BM127)</f>
        <v>0</v>
      </c>
      <c r="BN126" s="42">
        <f t="shared" ref="BN126" si="970">BN127</f>
        <v>0</v>
      </c>
      <c r="BO126" s="42">
        <f>SUM(BO127)</f>
        <v>0</v>
      </c>
      <c r="BP126" s="42">
        <f t="shared" ref="BP126" si="971">BP127</f>
        <v>0</v>
      </c>
      <c r="BQ126" s="42">
        <f>SUM(BQ127)</f>
        <v>0</v>
      </c>
      <c r="BR126" s="42">
        <f>BR127</f>
        <v>0</v>
      </c>
      <c r="BS126" s="42">
        <f>SUM(BS127)</f>
        <v>0</v>
      </c>
      <c r="BT126" s="42">
        <f t="shared" ref="BT126" si="972">BT127</f>
        <v>0</v>
      </c>
      <c r="BU126" s="42">
        <f>SUM(BU127)</f>
        <v>0</v>
      </c>
      <c r="BV126" s="42">
        <f t="shared" ref="BV126" si="973">BV127</f>
        <v>0</v>
      </c>
      <c r="BW126" s="42">
        <f>SUM(BW127)</f>
        <v>0</v>
      </c>
      <c r="BX126" s="42">
        <f t="shared" ref="BX126" si="974">BX127</f>
        <v>0</v>
      </c>
      <c r="BY126" s="42">
        <f>SUM(BY127)</f>
        <v>0</v>
      </c>
      <c r="BZ126" s="42">
        <f t="shared" ref="BZ126" si="975">BZ127</f>
        <v>0</v>
      </c>
      <c r="CA126" s="42">
        <f>SUM(CA127)</f>
        <v>0</v>
      </c>
      <c r="CB126" s="42">
        <f t="shared" ref="CB126" si="976">CB127</f>
        <v>0</v>
      </c>
      <c r="CC126" s="42">
        <f>SUM(CC127)</f>
        <v>0</v>
      </c>
      <c r="CD126" s="42">
        <f t="shared" ref="CD126" si="977">CD127</f>
        <v>3</v>
      </c>
      <c r="CE126" s="42">
        <f>SUM(CE127)</f>
        <v>35679.839999999997</v>
      </c>
      <c r="CF126" s="42">
        <f t="shared" ref="CF126" si="978">CF127</f>
        <v>0</v>
      </c>
      <c r="CG126" s="42">
        <f>SUM(CG127)</f>
        <v>0</v>
      </c>
      <c r="CH126" s="42">
        <f t="shared" ref="CH126" si="979">CH127</f>
        <v>0</v>
      </c>
      <c r="CI126" s="42">
        <f t="shared" si="944"/>
        <v>0</v>
      </c>
      <c r="CJ126" s="42">
        <f t="shared" ref="CJ126" si="980">CJ127</f>
        <v>0</v>
      </c>
      <c r="CK126" s="42">
        <f>SUM(CK127)</f>
        <v>0</v>
      </c>
      <c r="CL126" s="42">
        <f t="shared" ref="CL126" si="981">CL127</f>
        <v>0</v>
      </c>
      <c r="CM126" s="42">
        <f>SUM(CM127)</f>
        <v>0</v>
      </c>
      <c r="CN126" s="42">
        <f t="shared" ref="CN126" si="982">CN127</f>
        <v>0</v>
      </c>
      <c r="CO126" s="42">
        <f t="shared" si="944"/>
        <v>0</v>
      </c>
      <c r="CP126" s="48">
        <f t="shared" ref="CP126" si="983">CP127</f>
        <v>0</v>
      </c>
      <c r="CQ126" s="42">
        <f>SUM(CQ127)</f>
        <v>0</v>
      </c>
      <c r="CR126" s="42">
        <f t="shared" ref="CR126" si="984">CR127</f>
        <v>0</v>
      </c>
      <c r="CS126" s="42">
        <f t="shared" si="944"/>
        <v>0</v>
      </c>
      <c r="CT126" s="42">
        <f t="shared" ref="CT126" si="985">CT127</f>
        <v>0</v>
      </c>
      <c r="CU126" s="42">
        <f>SUM(CU127)</f>
        <v>0</v>
      </c>
      <c r="CV126" s="42">
        <f t="shared" ref="CV126" si="986">CV127</f>
        <v>0</v>
      </c>
      <c r="CW126" s="42">
        <f>SUM(CW127)</f>
        <v>0</v>
      </c>
      <c r="CX126" s="42">
        <f t="shared" ref="CX126" si="987">CX127</f>
        <v>0</v>
      </c>
      <c r="CY126" s="42">
        <f t="shared" si="944"/>
        <v>0</v>
      </c>
      <c r="CZ126" s="42">
        <f t="shared" ref="CZ126" si="988">CZ127</f>
        <v>0</v>
      </c>
      <c r="DA126" s="42">
        <f t="shared" si="944"/>
        <v>0</v>
      </c>
      <c r="DB126" s="42">
        <f t="shared" ref="DB126" si="989">DB127</f>
        <v>0</v>
      </c>
      <c r="DC126" s="42">
        <f t="shared" si="944"/>
        <v>0</v>
      </c>
      <c r="DD126" s="42">
        <f t="shared" ref="DD126" si="990">DD127</f>
        <v>0</v>
      </c>
      <c r="DE126" s="42">
        <f t="shared" si="944"/>
        <v>0</v>
      </c>
      <c r="DF126" s="42">
        <f t="shared" ref="DF126" si="991">DF127</f>
        <v>0</v>
      </c>
      <c r="DG126" s="42">
        <f t="shared" si="944"/>
        <v>0</v>
      </c>
      <c r="DH126" s="42">
        <f t="shared" ref="DH126" si="992">DH127</f>
        <v>0</v>
      </c>
      <c r="DI126" s="42">
        <f t="shared" si="944"/>
        <v>0</v>
      </c>
      <c r="DJ126" s="42">
        <f t="shared" ref="DJ126" si="993">DJ127</f>
        <v>0</v>
      </c>
      <c r="DK126" s="42">
        <f t="shared" si="944"/>
        <v>0</v>
      </c>
      <c r="DL126" s="42">
        <f t="shared" ref="DL126" si="994">DL127</f>
        <v>0</v>
      </c>
      <c r="DM126" s="42">
        <f t="shared" ref="DM126:DU126" si="995">SUM(DM127)</f>
        <v>0</v>
      </c>
      <c r="DN126" s="48">
        <f t="shared" ref="DN126" si="996">DN127</f>
        <v>1</v>
      </c>
      <c r="DO126" s="42">
        <f t="shared" si="995"/>
        <v>14271.936000000002</v>
      </c>
      <c r="DP126" s="42">
        <f t="shared" ref="DP126" si="997">DP127</f>
        <v>0</v>
      </c>
      <c r="DQ126" s="42">
        <f t="shared" si="995"/>
        <v>0</v>
      </c>
      <c r="DR126" s="42">
        <f t="shared" ref="DR126" si="998">DR127</f>
        <v>0</v>
      </c>
      <c r="DS126" s="42">
        <f t="shared" si="995"/>
        <v>0</v>
      </c>
      <c r="DT126" s="42">
        <f t="shared" ref="DT126" si="999">DT127</f>
        <v>0</v>
      </c>
      <c r="DU126" s="42">
        <f t="shared" si="995"/>
        <v>0</v>
      </c>
      <c r="DV126" s="42">
        <f>SUM(DV127)</f>
        <v>0</v>
      </c>
      <c r="DW126" s="42">
        <f>SUM(DW127)</f>
        <v>0</v>
      </c>
      <c r="DX126" s="42">
        <f>DX127</f>
        <v>0</v>
      </c>
      <c r="DY126" s="42">
        <f>SUM(DY127)</f>
        <v>0</v>
      </c>
      <c r="DZ126" s="42">
        <f t="shared" ref="DZ126" si="1000">DZ127</f>
        <v>0</v>
      </c>
      <c r="EA126" s="42">
        <f>SUM(EA127)</f>
        <v>0</v>
      </c>
      <c r="EB126" s="42">
        <f t="shared" ref="EB126" si="1001">EB127</f>
        <v>0</v>
      </c>
      <c r="EC126" s="42">
        <f>SUM(EC127)</f>
        <v>0</v>
      </c>
      <c r="ED126" s="42">
        <f t="shared" ref="ED126:EI126" si="1002">ED127</f>
        <v>0</v>
      </c>
      <c r="EE126" s="42">
        <f t="shared" si="1002"/>
        <v>0</v>
      </c>
      <c r="EF126" s="42">
        <f t="shared" si="1002"/>
        <v>0</v>
      </c>
      <c r="EG126" s="42">
        <f t="shared" si="1002"/>
        <v>0</v>
      </c>
      <c r="EH126" s="42">
        <f t="shared" si="1002"/>
        <v>9</v>
      </c>
      <c r="EI126" s="42">
        <f t="shared" si="1002"/>
        <v>109418.17599999999</v>
      </c>
    </row>
    <row r="127" spans="1:139" ht="30" x14ac:dyDescent="0.25">
      <c r="A127" s="17"/>
      <c r="B127" s="18">
        <v>84</v>
      </c>
      <c r="C127" s="32" t="s">
        <v>263</v>
      </c>
      <c r="D127" s="20">
        <v>11480</v>
      </c>
      <c r="E127" s="35">
        <v>0.74</v>
      </c>
      <c r="F127" s="39">
        <v>1</v>
      </c>
      <c r="G127" s="23"/>
      <c r="H127" s="20">
        <v>1.4</v>
      </c>
      <c r="I127" s="20">
        <v>1.68</v>
      </c>
      <c r="J127" s="20">
        <v>2.23</v>
      </c>
      <c r="K127" s="24">
        <v>2.57</v>
      </c>
      <c r="L127" s="25"/>
      <c r="M127" s="25">
        <f t="shared" si="634"/>
        <v>0</v>
      </c>
      <c r="N127" s="26"/>
      <c r="O127" s="25">
        <f>N127*D127*E127*F127*H127*$O$10</f>
        <v>0</v>
      </c>
      <c r="P127" s="27"/>
      <c r="Q127" s="25">
        <f>P127*D127*E127*F127*H127*$Q$10</f>
        <v>0</v>
      </c>
      <c r="R127" s="25"/>
      <c r="S127" s="25">
        <f>SUM(R127*D127*E127*F127*H127*$S$10)</f>
        <v>0</v>
      </c>
      <c r="T127" s="25"/>
      <c r="U127" s="25">
        <f>SUM(T127*D127*E127*F127*H127*$U$10)</f>
        <v>0</v>
      </c>
      <c r="V127" s="25"/>
      <c r="W127" s="25">
        <f t="shared" si="635"/>
        <v>0</v>
      </c>
      <c r="X127" s="25"/>
      <c r="Y127" s="25">
        <f>SUM(X127*D127*E127*F127*H127*$Y$10)</f>
        <v>0</v>
      </c>
      <c r="Z127" s="25"/>
      <c r="AA127" s="25">
        <f>SUM(Z127*D127*E127*F127*H127*$AA$10)</f>
        <v>0</v>
      </c>
      <c r="AB127" s="25"/>
      <c r="AC127" s="25">
        <f>SUM(AB127*D127*E127*F127*I127*$AC$10)</f>
        <v>0</v>
      </c>
      <c r="AD127" s="25"/>
      <c r="AE127" s="25">
        <f>SUM(AD127*D127*E127*F127*I127*$AE$10)</f>
        <v>0</v>
      </c>
      <c r="AF127" s="25"/>
      <c r="AG127" s="25">
        <f>SUM(AF127*D127*E127*F127*H127*$AG$10)</f>
        <v>0</v>
      </c>
      <c r="AH127" s="25"/>
      <c r="AI127" s="25">
        <f>SUM(AH127*D127*E127*F127*H127*$AI$10)</f>
        <v>0</v>
      </c>
      <c r="AJ127" s="25"/>
      <c r="AK127" s="25">
        <f>SUM(AJ127*D127*E127*F127*H127*$AK$10)</f>
        <v>0</v>
      </c>
      <c r="AL127" s="25"/>
      <c r="AM127" s="25">
        <f>SUM(AL127*D127*E127*F127*H127*$AM$10)</f>
        <v>0</v>
      </c>
      <c r="AN127" s="25"/>
      <c r="AO127" s="25">
        <f>SUM(D127*E127*F127*H127*AN127*$AO$10)</f>
        <v>0</v>
      </c>
      <c r="AP127" s="25"/>
      <c r="AQ127" s="25">
        <f>SUM(AP127*D127*E127*F127*H127*$AQ$10)</f>
        <v>0</v>
      </c>
      <c r="AR127" s="25"/>
      <c r="AS127" s="25">
        <f>SUM(AR127*D127*E127*F127*H127*$AS$10)</f>
        <v>0</v>
      </c>
      <c r="AT127" s="25"/>
      <c r="AU127" s="25">
        <f>SUM(AT127*D127*E127*F127*H127*$AU$10)</f>
        <v>0</v>
      </c>
      <c r="AV127" s="25"/>
      <c r="AW127" s="25">
        <f>SUM(AV127*D127*E127*F127*H127*$AW$10)</f>
        <v>0</v>
      </c>
      <c r="AX127" s="25"/>
      <c r="AY127" s="25">
        <f>SUM(AX127*D127*E127*F127*H127*$AY$10)</f>
        <v>0</v>
      </c>
      <c r="AZ127" s="25"/>
      <c r="BA127" s="25">
        <f>SUM(AZ127*D127*E127*F127*H127*$BA$10)</f>
        <v>0</v>
      </c>
      <c r="BB127" s="25"/>
      <c r="BC127" s="25">
        <f>SUM(BB127*D127*E127*F127*H127*$BC$10)</f>
        <v>0</v>
      </c>
      <c r="BD127" s="25">
        <v>5</v>
      </c>
      <c r="BE127" s="25">
        <f>BD127*D127*E127*F127*H127*$BE$10</f>
        <v>59466.399999999994</v>
      </c>
      <c r="BF127" s="25"/>
      <c r="BG127" s="25">
        <f>BF127*D127*E127*F127*H127*$BG$10</f>
        <v>0</v>
      </c>
      <c r="BH127" s="25"/>
      <c r="BI127" s="25">
        <f>BH127*D127*E127*F127*H127*$BI$10</f>
        <v>0</v>
      </c>
      <c r="BJ127" s="25"/>
      <c r="BK127" s="25">
        <f>SUM(BJ127*D127*E127*F127*H127*$BK$10)</f>
        <v>0</v>
      </c>
      <c r="BL127" s="25"/>
      <c r="BM127" s="25">
        <f>SUM(BL127*D127*E127*F127*H127*$BM$10)</f>
        <v>0</v>
      </c>
      <c r="BN127" s="25"/>
      <c r="BO127" s="25">
        <f>SUM(BN127*D127*E127*F127*H127*$BO$10)</f>
        <v>0</v>
      </c>
      <c r="BP127" s="25"/>
      <c r="BQ127" s="25">
        <f>SUM(BP127*D127*E127*F127*H127*$BQ$10)</f>
        <v>0</v>
      </c>
      <c r="BR127" s="25"/>
      <c r="BS127" s="25">
        <f>SUM(BR127*D127*E127*F127*H127*$BS$10)</f>
        <v>0</v>
      </c>
      <c r="BT127" s="25"/>
      <c r="BU127" s="25">
        <f>BT127*D127*E127*F127*H127*$BU$10</f>
        <v>0</v>
      </c>
      <c r="BV127" s="25"/>
      <c r="BW127" s="25">
        <f>SUM(BV127*D127*E127*F127*H127*$BW$10)</f>
        <v>0</v>
      </c>
      <c r="BX127" s="25"/>
      <c r="BY127" s="25">
        <f>SUM(BX127*D127*E127*F127*H127*$BY$10)</f>
        <v>0</v>
      </c>
      <c r="BZ127" s="25"/>
      <c r="CA127" s="25">
        <f>SUM(BZ127*D127*E127*F127*H127*$CA$10)</f>
        <v>0</v>
      </c>
      <c r="CB127" s="25"/>
      <c r="CC127" s="25">
        <f>SUM(CB127*D127*E127*F127*H127*$CC$10)</f>
        <v>0</v>
      </c>
      <c r="CD127" s="25">
        <v>3</v>
      </c>
      <c r="CE127" s="25">
        <f>CD127*D127*E127*F127*H127*$CE$10</f>
        <v>35679.839999999997</v>
      </c>
      <c r="CF127" s="25"/>
      <c r="CG127" s="25">
        <f>SUM(CF127*D127*E127*F127*H127*$CG$10)</f>
        <v>0</v>
      </c>
      <c r="CH127" s="25"/>
      <c r="CI127" s="25">
        <f>SUM(CH127*D127*E127*F127*I127*$CI$10)</f>
        <v>0</v>
      </c>
      <c r="CJ127" s="25"/>
      <c r="CK127" s="25">
        <f>SUM(CJ127*D127*E127*F127*I127*$CK$10)</f>
        <v>0</v>
      </c>
      <c r="CL127" s="25"/>
      <c r="CM127" s="25">
        <f>SUM(CL127*D127*E127*F127*I127*$CM$10)</f>
        <v>0</v>
      </c>
      <c r="CN127" s="25"/>
      <c r="CO127" s="25">
        <f>SUM(CN127*D127*E127*F127*I127*$CO$10)</f>
        <v>0</v>
      </c>
      <c r="CP127" s="27"/>
      <c r="CQ127" s="25">
        <f>SUM(CP127*D127*E127*F127*I127*$CQ$10)</f>
        <v>0</v>
      </c>
      <c r="CR127" s="25"/>
      <c r="CS127" s="25">
        <f>SUM(CR127*D127*E127*F127*I127*$CS$10)</f>
        <v>0</v>
      </c>
      <c r="CT127" s="25"/>
      <c r="CU127" s="25">
        <f>SUM(CT127*D127*E127*F127*I127*$CU$10)</f>
        <v>0</v>
      </c>
      <c r="CV127" s="25"/>
      <c r="CW127" s="25">
        <f>SUM(CV127*D127*E127*F127*I127*$CW$10)</f>
        <v>0</v>
      </c>
      <c r="CX127" s="25"/>
      <c r="CY127" s="25">
        <f>SUM(CX127*D127*E127*F127*I127*$CY$10)</f>
        <v>0</v>
      </c>
      <c r="CZ127" s="25"/>
      <c r="DA127" s="25">
        <f>SUM(CZ127*D127*E127*F127*I127*$DA$10)</f>
        <v>0</v>
      </c>
      <c r="DB127" s="25"/>
      <c r="DC127" s="25">
        <f>SUM(DB127*D127*E127*F127*I127*$DC$10)</f>
        <v>0</v>
      </c>
      <c r="DD127" s="25"/>
      <c r="DE127" s="25">
        <f>SUM(DD127*D127*E127*F127*I127*$DE$10)</f>
        <v>0</v>
      </c>
      <c r="DF127" s="25"/>
      <c r="DG127" s="25">
        <f>SUM(DF127*D127*E127*F127*I127*$DG$10)</f>
        <v>0</v>
      </c>
      <c r="DH127" s="25"/>
      <c r="DI127" s="25">
        <f>SUM(DH127*D127*E127*F127*I127*$DI$10)</f>
        <v>0</v>
      </c>
      <c r="DJ127" s="25"/>
      <c r="DK127" s="25">
        <f>SUM(DJ127*D127*E127*F127*I127*$DK$10)</f>
        <v>0</v>
      </c>
      <c r="DL127" s="25"/>
      <c r="DM127" s="25">
        <f>DL127*D127*E127*F127*I127*$DM$10</f>
        <v>0</v>
      </c>
      <c r="DN127" s="27">
        <v>1</v>
      </c>
      <c r="DO127" s="25">
        <f>SUM(DN127*D127*E127*F127*I127*$DO$10)</f>
        <v>14271.936000000002</v>
      </c>
      <c r="DP127" s="25"/>
      <c r="DQ127" s="25">
        <f>SUM(DP127*D127*E127*F127*I127*$DQ$10)</f>
        <v>0</v>
      </c>
      <c r="DR127" s="25"/>
      <c r="DS127" s="25">
        <f>SUM(DR127*D127*E127*F127*J127*$DS$10)</f>
        <v>0</v>
      </c>
      <c r="DT127" s="28"/>
      <c r="DU127" s="25">
        <f>SUM(DT127*D127*E127*F127*K127*$DU$10)</f>
        <v>0</v>
      </c>
      <c r="DV127" s="25"/>
      <c r="DW127" s="25">
        <f>SUM(DV127*D127*E127*F127*H127*$DW$10)</f>
        <v>0</v>
      </c>
      <c r="DX127" s="25"/>
      <c r="DY127" s="29">
        <f>SUM(DX127*D127*E127*F127*H127*$DY$10)</f>
        <v>0</v>
      </c>
      <c r="DZ127" s="25"/>
      <c r="EA127" s="25">
        <f>SUM(DZ127*D127*E127*F127*H127*$EA$10)</f>
        <v>0</v>
      </c>
      <c r="EB127" s="25"/>
      <c r="EC127" s="25">
        <f>SUM(EB127*D127*E127*F127*H127*$EC$10)</f>
        <v>0</v>
      </c>
      <c r="ED127" s="25"/>
      <c r="EE127" s="25">
        <f t="shared" si="760"/>
        <v>0</v>
      </c>
      <c r="EF127" s="27"/>
      <c r="EG127" s="25">
        <f t="shared" si="570"/>
        <v>0</v>
      </c>
      <c r="EH127" s="30">
        <f t="shared" si="571"/>
        <v>9</v>
      </c>
      <c r="EI127" s="30">
        <f t="shared" si="571"/>
        <v>109418.17599999999</v>
      </c>
    </row>
    <row r="128" spans="1:139" s="44" customFormat="1" x14ac:dyDescent="0.25">
      <c r="A128" s="51">
        <v>28</v>
      </c>
      <c r="B128" s="85"/>
      <c r="C128" s="71" t="s">
        <v>264</v>
      </c>
      <c r="D128" s="20">
        <v>11480</v>
      </c>
      <c r="E128" s="84">
        <v>1.32</v>
      </c>
      <c r="F128" s="16">
        <v>1</v>
      </c>
      <c r="G128" s="81"/>
      <c r="H128" s="86"/>
      <c r="I128" s="86"/>
      <c r="J128" s="86"/>
      <c r="K128" s="89">
        <v>2.57</v>
      </c>
      <c r="L128" s="42">
        <f>L129</f>
        <v>0</v>
      </c>
      <c r="M128" s="42">
        <f t="shared" ref="M128:DK128" si="1003">SUM(M129)</f>
        <v>0</v>
      </c>
      <c r="N128" s="42">
        <f t="shared" ref="N128" si="1004">N129</f>
        <v>0</v>
      </c>
      <c r="O128" s="42">
        <f>SUM(O129)</f>
        <v>0</v>
      </c>
      <c r="P128" s="48">
        <f t="shared" ref="P128" si="1005">P129</f>
        <v>137</v>
      </c>
      <c r="Q128" s="42">
        <f>SUM(Q129)</f>
        <v>2906460.48</v>
      </c>
      <c r="R128" s="42">
        <f t="shared" ref="R128" si="1006">R129</f>
        <v>0</v>
      </c>
      <c r="S128" s="42">
        <f>SUM(S129)</f>
        <v>0</v>
      </c>
      <c r="T128" s="42">
        <f t="shared" ref="T128" si="1007">T129</f>
        <v>0</v>
      </c>
      <c r="U128" s="42">
        <f>SUM(U129)</f>
        <v>0</v>
      </c>
      <c r="V128" s="42">
        <f t="shared" ref="V128" si="1008">V129</f>
        <v>0</v>
      </c>
      <c r="W128" s="42">
        <f t="shared" si="1003"/>
        <v>0</v>
      </c>
      <c r="X128" s="42">
        <f t="shared" ref="X128" si="1009">X129</f>
        <v>0</v>
      </c>
      <c r="Y128" s="42">
        <f t="shared" si="1003"/>
        <v>0</v>
      </c>
      <c r="Z128" s="42">
        <f t="shared" ref="Z128" si="1010">Z129</f>
        <v>0</v>
      </c>
      <c r="AA128" s="42">
        <f t="shared" si="1003"/>
        <v>0</v>
      </c>
      <c r="AB128" s="42">
        <f t="shared" ref="AB128" si="1011">AB129</f>
        <v>3</v>
      </c>
      <c r="AC128" s="42">
        <f t="shared" si="1003"/>
        <v>76374.144</v>
      </c>
      <c r="AD128" s="42">
        <f t="shared" ref="AD128" si="1012">AD129</f>
        <v>0</v>
      </c>
      <c r="AE128" s="42">
        <f t="shared" si="1003"/>
        <v>0</v>
      </c>
      <c r="AF128" s="42">
        <f t="shared" ref="AF128" si="1013">AF129</f>
        <v>0</v>
      </c>
      <c r="AG128" s="42">
        <f t="shared" si="1003"/>
        <v>0</v>
      </c>
      <c r="AH128" s="42">
        <f t="shared" ref="AH128" si="1014">AH129</f>
        <v>0</v>
      </c>
      <c r="AI128" s="42">
        <f t="shared" si="1003"/>
        <v>0</v>
      </c>
      <c r="AJ128" s="42">
        <f t="shared" ref="AJ128" si="1015">AJ129</f>
        <v>0</v>
      </c>
      <c r="AK128" s="42">
        <f>SUM(AK129)</f>
        <v>0</v>
      </c>
      <c r="AL128" s="42">
        <f>SUM(AL129)</f>
        <v>0</v>
      </c>
      <c r="AM128" s="42">
        <f>SUM(AM129)</f>
        <v>0</v>
      </c>
      <c r="AN128" s="42">
        <f t="shared" ref="AN128" si="1016">AN129</f>
        <v>0</v>
      </c>
      <c r="AO128" s="42">
        <f t="shared" si="1003"/>
        <v>0</v>
      </c>
      <c r="AP128" s="42">
        <f t="shared" ref="AP128" si="1017">AP129</f>
        <v>0</v>
      </c>
      <c r="AQ128" s="42">
        <f t="shared" si="1003"/>
        <v>0</v>
      </c>
      <c r="AR128" s="42">
        <f t="shared" ref="AR128" si="1018">AR129</f>
        <v>0</v>
      </c>
      <c r="AS128" s="42">
        <f t="shared" si="1003"/>
        <v>0</v>
      </c>
      <c r="AT128" s="42">
        <f t="shared" ref="AT128" si="1019">AT129</f>
        <v>0</v>
      </c>
      <c r="AU128" s="42">
        <f>SUM(AU129)</f>
        <v>0</v>
      </c>
      <c r="AV128" s="42">
        <f t="shared" ref="AV128" si="1020">AV129</f>
        <v>0</v>
      </c>
      <c r="AW128" s="42">
        <f>SUM(AW129)</f>
        <v>0</v>
      </c>
      <c r="AX128" s="42">
        <f t="shared" ref="AX128" si="1021">AX129</f>
        <v>0</v>
      </c>
      <c r="AY128" s="42">
        <f>SUM(AY129)</f>
        <v>0</v>
      </c>
      <c r="AZ128" s="42">
        <f t="shared" ref="AZ128" si="1022">AZ129</f>
        <v>0</v>
      </c>
      <c r="BA128" s="42">
        <f>SUM(BA129)</f>
        <v>0</v>
      </c>
      <c r="BB128" s="42">
        <f t="shared" ref="BB128" si="1023">BB129</f>
        <v>0</v>
      </c>
      <c r="BC128" s="42">
        <f>SUM(BC129)</f>
        <v>0</v>
      </c>
      <c r="BD128" s="42">
        <f t="shared" ref="BD128" si="1024">BD129</f>
        <v>0</v>
      </c>
      <c r="BE128" s="42">
        <f>SUM(BE129)</f>
        <v>0</v>
      </c>
      <c r="BF128" s="42">
        <f t="shared" ref="BF128" si="1025">BF129</f>
        <v>0</v>
      </c>
      <c r="BG128" s="42">
        <f>SUM(BG129)</f>
        <v>0</v>
      </c>
      <c r="BH128" s="42">
        <f t="shared" ref="BH128" si="1026">BH129</f>
        <v>0</v>
      </c>
      <c r="BI128" s="42">
        <f>SUM(BI129)</f>
        <v>0</v>
      </c>
      <c r="BJ128" s="42">
        <f t="shared" ref="BJ128" si="1027">BJ129</f>
        <v>0</v>
      </c>
      <c r="BK128" s="42">
        <f>SUM(BK129)</f>
        <v>0</v>
      </c>
      <c r="BL128" s="42">
        <f t="shared" ref="BL128" si="1028">BL129</f>
        <v>0</v>
      </c>
      <c r="BM128" s="42">
        <f>SUM(BM129)</f>
        <v>0</v>
      </c>
      <c r="BN128" s="42">
        <f t="shared" ref="BN128" si="1029">BN129</f>
        <v>0</v>
      </c>
      <c r="BO128" s="42">
        <f>SUM(BO129)</f>
        <v>0</v>
      </c>
      <c r="BP128" s="42">
        <f t="shared" ref="BP128" si="1030">BP129</f>
        <v>0</v>
      </c>
      <c r="BQ128" s="42">
        <f>SUM(BQ129)</f>
        <v>0</v>
      </c>
      <c r="BR128" s="42">
        <f>BR129</f>
        <v>0</v>
      </c>
      <c r="BS128" s="42">
        <f>SUM(BS129)</f>
        <v>0</v>
      </c>
      <c r="BT128" s="42">
        <f t="shared" ref="BT128" si="1031">BT129</f>
        <v>0</v>
      </c>
      <c r="BU128" s="42">
        <f>SUM(BU129)</f>
        <v>0</v>
      </c>
      <c r="BV128" s="42">
        <f t="shared" ref="BV128" si="1032">BV129</f>
        <v>0</v>
      </c>
      <c r="BW128" s="42">
        <f>SUM(BW129)</f>
        <v>0</v>
      </c>
      <c r="BX128" s="42">
        <f t="shared" ref="BX128" si="1033">BX129</f>
        <v>0</v>
      </c>
      <c r="BY128" s="42">
        <f>SUM(BY129)</f>
        <v>0</v>
      </c>
      <c r="BZ128" s="42">
        <f t="shared" ref="BZ128" si="1034">BZ129</f>
        <v>0</v>
      </c>
      <c r="CA128" s="42">
        <f>SUM(CA129)</f>
        <v>0</v>
      </c>
      <c r="CB128" s="42">
        <f t="shared" ref="CB128" si="1035">CB129</f>
        <v>0</v>
      </c>
      <c r="CC128" s="42">
        <f>SUM(CC129)</f>
        <v>0</v>
      </c>
      <c r="CD128" s="42">
        <f t="shared" ref="CD128" si="1036">CD129</f>
        <v>0</v>
      </c>
      <c r="CE128" s="42">
        <f>SUM(CE129)</f>
        <v>0</v>
      </c>
      <c r="CF128" s="42">
        <f t="shared" ref="CF128" si="1037">CF129</f>
        <v>0</v>
      </c>
      <c r="CG128" s="42">
        <f>SUM(CG129)</f>
        <v>0</v>
      </c>
      <c r="CH128" s="42">
        <f t="shared" ref="CH128" si="1038">CH129</f>
        <v>0</v>
      </c>
      <c r="CI128" s="42">
        <f t="shared" si="1003"/>
        <v>0</v>
      </c>
      <c r="CJ128" s="42">
        <f t="shared" ref="CJ128" si="1039">CJ129</f>
        <v>0</v>
      </c>
      <c r="CK128" s="42">
        <f>SUM(CK129)</f>
        <v>0</v>
      </c>
      <c r="CL128" s="42">
        <f t="shared" ref="CL128" si="1040">CL129</f>
        <v>0</v>
      </c>
      <c r="CM128" s="42">
        <f>SUM(CM129)</f>
        <v>0</v>
      </c>
      <c r="CN128" s="42">
        <f t="shared" ref="CN128" si="1041">CN129</f>
        <v>0</v>
      </c>
      <c r="CO128" s="42">
        <f t="shared" si="1003"/>
        <v>0</v>
      </c>
      <c r="CP128" s="48">
        <f t="shared" ref="CP128" si="1042">CP129</f>
        <v>0</v>
      </c>
      <c r="CQ128" s="42">
        <f>SUM(CQ129)</f>
        <v>0</v>
      </c>
      <c r="CR128" s="42">
        <f t="shared" ref="CR128" si="1043">CR129</f>
        <v>0</v>
      </c>
      <c r="CS128" s="42">
        <f t="shared" si="1003"/>
        <v>0</v>
      </c>
      <c r="CT128" s="42">
        <f t="shared" ref="CT128" si="1044">CT129</f>
        <v>0</v>
      </c>
      <c r="CU128" s="42">
        <f>SUM(CU129)</f>
        <v>0</v>
      </c>
      <c r="CV128" s="42">
        <f t="shared" ref="CV128" si="1045">CV129</f>
        <v>0</v>
      </c>
      <c r="CW128" s="42">
        <f>SUM(CW129)</f>
        <v>0</v>
      </c>
      <c r="CX128" s="42">
        <f t="shared" ref="CX128" si="1046">CX129</f>
        <v>0</v>
      </c>
      <c r="CY128" s="42">
        <f t="shared" si="1003"/>
        <v>0</v>
      </c>
      <c r="CZ128" s="42">
        <f t="shared" ref="CZ128" si="1047">CZ129</f>
        <v>0</v>
      </c>
      <c r="DA128" s="42">
        <f t="shared" si="1003"/>
        <v>0</v>
      </c>
      <c r="DB128" s="42">
        <f t="shared" ref="DB128" si="1048">DB129</f>
        <v>0</v>
      </c>
      <c r="DC128" s="42">
        <f t="shared" si="1003"/>
        <v>0</v>
      </c>
      <c r="DD128" s="42">
        <f t="shared" ref="DD128" si="1049">DD129</f>
        <v>0</v>
      </c>
      <c r="DE128" s="42">
        <f t="shared" si="1003"/>
        <v>0</v>
      </c>
      <c r="DF128" s="42">
        <f t="shared" ref="DF128" si="1050">DF129</f>
        <v>0</v>
      </c>
      <c r="DG128" s="42">
        <f t="shared" si="1003"/>
        <v>0</v>
      </c>
      <c r="DH128" s="42">
        <f t="shared" ref="DH128" si="1051">DH129</f>
        <v>0</v>
      </c>
      <c r="DI128" s="42">
        <f t="shared" si="1003"/>
        <v>0</v>
      </c>
      <c r="DJ128" s="42">
        <f t="shared" ref="DJ128" si="1052">DJ129</f>
        <v>0</v>
      </c>
      <c r="DK128" s="42">
        <f t="shared" si="1003"/>
        <v>0</v>
      </c>
      <c r="DL128" s="42">
        <f t="shared" ref="DL128" si="1053">DL129</f>
        <v>0</v>
      </c>
      <c r="DM128" s="42">
        <f t="shared" ref="DM128:DU128" si="1054">SUM(DM129)</f>
        <v>0</v>
      </c>
      <c r="DN128" s="48">
        <f t="shared" ref="DN128" si="1055">DN129</f>
        <v>0</v>
      </c>
      <c r="DO128" s="42">
        <f t="shared" si="1054"/>
        <v>0</v>
      </c>
      <c r="DP128" s="42">
        <f t="shared" ref="DP128" si="1056">DP129</f>
        <v>0</v>
      </c>
      <c r="DQ128" s="42">
        <f t="shared" si="1054"/>
        <v>0</v>
      </c>
      <c r="DR128" s="42">
        <f t="shared" ref="DR128" si="1057">DR129</f>
        <v>0</v>
      </c>
      <c r="DS128" s="42">
        <f t="shared" si="1054"/>
        <v>0</v>
      </c>
      <c r="DT128" s="42">
        <f t="shared" ref="DT128" si="1058">DT129</f>
        <v>0</v>
      </c>
      <c r="DU128" s="42">
        <f t="shared" si="1054"/>
        <v>0</v>
      </c>
      <c r="DV128" s="42">
        <f>SUM(DV129)</f>
        <v>0</v>
      </c>
      <c r="DW128" s="42">
        <f>SUM(DW129)</f>
        <v>0</v>
      </c>
      <c r="DX128" s="42">
        <f>DX129</f>
        <v>0</v>
      </c>
      <c r="DY128" s="42">
        <f>SUM(DY129)</f>
        <v>0</v>
      </c>
      <c r="DZ128" s="42">
        <f t="shared" ref="DZ128" si="1059">DZ129</f>
        <v>0</v>
      </c>
      <c r="EA128" s="42">
        <f>SUM(EA129)</f>
        <v>0</v>
      </c>
      <c r="EB128" s="42">
        <f t="shared" ref="EB128" si="1060">EB129</f>
        <v>0</v>
      </c>
      <c r="EC128" s="42">
        <f>SUM(EC129)</f>
        <v>0</v>
      </c>
      <c r="ED128" s="42">
        <f t="shared" ref="ED128:EI128" si="1061">ED129</f>
        <v>0</v>
      </c>
      <c r="EE128" s="42">
        <f t="shared" si="1061"/>
        <v>0</v>
      </c>
      <c r="EF128" s="42">
        <f t="shared" si="1061"/>
        <v>0</v>
      </c>
      <c r="EG128" s="42">
        <f t="shared" si="1061"/>
        <v>0</v>
      </c>
      <c r="EH128" s="42">
        <f t="shared" si="1061"/>
        <v>140</v>
      </c>
      <c r="EI128" s="42">
        <f t="shared" si="1061"/>
        <v>2982834.6239999998</v>
      </c>
    </row>
    <row r="129" spans="1:139" ht="45" x14ac:dyDescent="0.25">
      <c r="A129" s="17"/>
      <c r="B129" s="18">
        <v>85</v>
      </c>
      <c r="C129" s="19" t="s">
        <v>265</v>
      </c>
      <c r="D129" s="20">
        <v>11480</v>
      </c>
      <c r="E129" s="21">
        <v>1.32</v>
      </c>
      <c r="F129" s="39">
        <v>1</v>
      </c>
      <c r="G129" s="23"/>
      <c r="H129" s="20">
        <v>1.4</v>
      </c>
      <c r="I129" s="20">
        <v>1.68</v>
      </c>
      <c r="J129" s="20">
        <v>2.23</v>
      </c>
      <c r="K129" s="24">
        <v>2.57</v>
      </c>
      <c r="L129" s="25"/>
      <c r="M129" s="25">
        <f t="shared" si="634"/>
        <v>0</v>
      </c>
      <c r="N129" s="26"/>
      <c r="O129" s="25">
        <f>N129*D129*E129*F129*H129*$O$10</f>
        <v>0</v>
      </c>
      <c r="P129" s="27">
        <v>137</v>
      </c>
      <c r="Q129" s="25">
        <f>P129*D129*E129*F129*H129*$Q$10</f>
        <v>2906460.48</v>
      </c>
      <c r="R129" s="25"/>
      <c r="S129" s="25">
        <f>SUM(R129*D129*E129*F129*H129*$S$10)</f>
        <v>0</v>
      </c>
      <c r="T129" s="25"/>
      <c r="U129" s="25">
        <f>SUM(T129*D129*E129*F129*H129*$U$10)</f>
        <v>0</v>
      </c>
      <c r="V129" s="25"/>
      <c r="W129" s="25">
        <f t="shared" si="635"/>
        <v>0</v>
      </c>
      <c r="X129" s="25"/>
      <c r="Y129" s="25">
        <f>SUM(X129*D129*E129*F129*H129*$Y$10)</f>
        <v>0</v>
      </c>
      <c r="Z129" s="25"/>
      <c r="AA129" s="25">
        <f>SUM(Z129*D129*E129*F129*H129*$AA$10)</f>
        <v>0</v>
      </c>
      <c r="AB129" s="25">
        <v>3</v>
      </c>
      <c r="AC129" s="25">
        <f>SUM(AB129*D129*E129*F129*I129*$AC$10)</f>
        <v>76374.144</v>
      </c>
      <c r="AD129" s="25"/>
      <c r="AE129" s="25">
        <f>SUM(AD129*D129*E129*F129*I129*$AE$10)</f>
        <v>0</v>
      </c>
      <c r="AF129" s="25"/>
      <c r="AG129" s="25">
        <f>SUM(AF129*D129*E129*F129*H129*$AG$10)</f>
        <v>0</v>
      </c>
      <c r="AH129" s="25"/>
      <c r="AI129" s="25">
        <f>SUM(AH129*D129*E129*F129*H129*$AI$10)</f>
        <v>0</v>
      </c>
      <c r="AJ129" s="25"/>
      <c r="AK129" s="25">
        <f>SUM(AJ129*D129*E129*F129*H129*$AK$10)</f>
        <v>0</v>
      </c>
      <c r="AL129" s="25"/>
      <c r="AM129" s="25">
        <f>SUM(AL129*D129*E129*F129*H129*$AM$10)</f>
        <v>0</v>
      </c>
      <c r="AN129" s="25"/>
      <c r="AO129" s="25">
        <f>SUM(D129*E129*F129*H129*AN129*$AO$10)</f>
        <v>0</v>
      </c>
      <c r="AP129" s="25"/>
      <c r="AQ129" s="25">
        <f>SUM(AP129*D129*E129*F129*H129*$AQ$10)</f>
        <v>0</v>
      </c>
      <c r="AR129" s="25"/>
      <c r="AS129" s="25">
        <f>SUM(AR129*D129*E129*F129*H129*$AS$10)</f>
        <v>0</v>
      </c>
      <c r="AT129" s="25"/>
      <c r="AU129" s="25">
        <f>SUM(AT129*D129*E129*F129*H129*$AU$10)</f>
        <v>0</v>
      </c>
      <c r="AV129" s="25"/>
      <c r="AW129" s="25">
        <f>SUM(AV129*D129*E129*F129*H129*$AW$10)</f>
        <v>0</v>
      </c>
      <c r="AX129" s="25"/>
      <c r="AY129" s="25">
        <f>SUM(AX129*D129*E129*F129*H129*$AY$10)</f>
        <v>0</v>
      </c>
      <c r="AZ129" s="25"/>
      <c r="BA129" s="25">
        <f>SUM(AZ129*D129*E129*F129*H129*$BA$10)</f>
        <v>0</v>
      </c>
      <c r="BB129" s="25"/>
      <c r="BC129" s="25">
        <f>SUM(BB129*D129*E129*F129*H129*$BC$10)</f>
        <v>0</v>
      </c>
      <c r="BD129" s="25"/>
      <c r="BE129" s="25">
        <f>BD129*D129*E129*F129*H129*$BE$10</f>
        <v>0</v>
      </c>
      <c r="BF129" s="25"/>
      <c r="BG129" s="25">
        <f>BF129*D129*E129*F129*H129*$BG$10</f>
        <v>0</v>
      </c>
      <c r="BH129" s="25"/>
      <c r="BI129" s="25">
        <f>BH129*D129*E129*F129*H129*$BI$10</f>
        <v>0</v>
      </c>
      <c r="BJ129" s="25"/>
      <c r="BK129" s="25">
        <f>SUM(BJ129*D129*E129*F129*H129*$BK$10)</f>
        <v>0</v>
      </c>
      <c r="BL129" s="25"/>
      <c r="BM129" s="25">
        <f>SUM(BL129*D129*E129*F129*H129*$BM$10)</f>
        <v>0</v>
      </c>
      <c r="BN129" s="25"/>
      <c r="BO129" s="25">
        <f>SUM(BN129*D129*E129*F129*H129*$BO$10)</f>
        <v>0</v>
      </c>
      <c r="BP129" s="25"/>
      <c r="BQ129" s="25">
        <f>SUM(BP129*D129*E129*F129*H129*$BQ$10)</f>
        <v>0</v>
      </c>
      <c r="BR129" s="25"/>
      <c r="BS129" s="25">
        <f>SUM(BR129*D129*E129*F129*H129*$BS$10)</f>
        <v>0</v>
      </c>
      <c r="BT129" s="25"/>
      <c r="BU129" s="25">
        <f>BT129*D129*E129*F129*H129*$BU$10</f>
        <v>0</v>
      </c>
      <c r="BV129" s="25"/>
      <c r="BW129" s="25">
        <f>SUM(BV129*D129*E129*F129*H129*$BW$10)</f>
        <v>0</v>
      </c>
      <c r="BX129" s="25"/>
      <c r="BY129" s="25">
        <f>SUM(BX129*D129*E129*F129*H129*$BY$10)</f>
        <v>0</v>
      </c>
      <c r="BZ129" s="25"/>
      <c r="CA129" s="25">
        <f>SUM(BZ129*D129*E129*F129*H129*$CA$10)</f>
        <v>0</v>
      </c>
      <c r="CB129" s="25"/>
      <c r="CC129" s="25">
        <f>SUM(CB129*D129*E129*F129*H129*$CC$10)</f>
        <v>0</v>
      </c>
      <c r="CD129" s="25"/>
      <c r="CE129" s="25">
        <f>CD129*D129*E129*F129*H129*$CE$10</f>
        <v>0</v>
      </c>
      <c r="CF129" s="42"/>
      <c r="CG129" s="25">
        <f>SUM(CF129*D129*E129*F129*H129*$CG$10)</f>
        <v>0</v>
      </c>
      <c r="CH129" s="25"/>
      <c r="CI129" s="25">
        <f>SUM(CH129*D129*E129*F129*I129*$CI$10)</f>
        <v>0</v>
      </c>
      <c r="CJ129" s="25"/>
      <c r="CK129" s="25">
        <f>SUM(CJ129*D129*E129*F129*I129*$CK$10)</f>
        <v>0</v>
      </c>
      <c r="CL129" s="25"/>
      <c r="CM129" s="25">
        <f>SUM(CL129*D129*E129*F129*I129*$CM$10)</f>
        <v>0</v>
      </c>
      <c r="CN129" s="25"/>
      <c r="CO129" s="25">
        <f>SUM(CN129*D129*E129*F129*I129*$CO$10)</f>
        <v>0</v>
      </c>
      <c r="CP129" s="27"/>
      <c r="CQ129" s="25">
        <f>SUM(CP129*D129*E129*F129*I129*$CQ$10)</f>
        <v>0</v>
      </c>
      <c r="CR129" s="25"/>
      <c r="CS129" s="25">
        <f>SUM(CR129*D129*E129*F129*I129*$CS$10)</f>
        <v>0</v>
      </c>
      <c r="CT129" s="25"/>
      <c r="CU129" s="25">
        <f>SUM(CT129*D129*E129*F129*I129*$CU$10)</f>
        <v>0</v>
      </c>
      <c r="CV129" s="25"/>
      <c r="CW129" s="25">
        <f>SUM(CV129*D129*E129*F129*I129*$CW$10)</f>
        <v>0</v>
      </c>
      <c r="CX129" s="25"/>
      <c r="CY129" s="25">
        <f>SUM(CX129*D129*E129*F129*I129*$CY$10)</f>
        <v>0</v>
      </c>
      <c r="CZ129" s="25"/>
      <c r="DA129" s="25">
        <f>SUM(CZ129*D129*E129*F129*I129*$DA$10)</f>
        <v>0</v>
      </c>
      <c r="DB129" s="25"/>
      <c r="DC129" s="25">
        <f>SUM(DB129*D129*E129*F129*I129*$DC$10)</f>
        <v>0</v>
      </c>
      <c r="DD129" s="25"/>
      <c r="DE129" s="25">
        <f>SUM(DD129*D129*E129*F129*I129*$DE$10)</f>
        <v>0</v>
      </c>
      <c r="DF129" s="25"/>
      <c r="DG129" s="25">
        <f>SUM(DF129*D129*E129*F129*I129*$DG$10)</f>
        <v>0</v>
      </c>
      <c r="DH129" s="25"/>
      <c r="DI129" s="25">
        <f>SUM(DH129*D129*E129*F129*I129*$DI$10)</f>
        <v>0</v>
      </c>
      <c r="DJ129" s="25"/>
      <c r="DK129" s="25">
        <f>SUM(DJ129*D129*E129*F129*I129*$DK$10)</f>
        <v>0</v>
      </c>
      <c r="DL129" s="25"/>
      <c r="DM129" s="25">
        <f>DL129*D129*E129*F129*I129*$DM$10</f>
        <v>0</v>
      </c>
      <c r="DN129" s="27"/>
      <c r="DO129" s="25">
        <f>SUM(DN129*D129*E129*F129*I129*$DO$10)</f>
        <v>0</v>
      </c>
      <c r="DP129" s="25"/>
      <c r="DQ129" s="25">
        <f>SUM(DP129*D129*E129*F129*I129*$DQ$10)</f>
        <v>0</v>
      </c>
      <c r="DR129" s="25"/>
      <c r="DS129" s="25">
        <f>SUM(DR129*D129*E129*F129*J129*$DS$10)</f>
        <v>0</v>
      </c>
      <c r="DT129" s="28"/>
      <c r="DU129" s="25">
        <f>SUM(DT129*D129*E129*F129*K129*$DU$10)</f>
        <v>0</v>
      </c>
      <c r="DV129" s="25"/>
      <c r="DW129" s="25">
        <f>SUM(DV129*D129*E129*F129*H129*$DW$10)</f>
        <v>0</v>
      </c>
      <c r="DX129" s="25"/>
      <c r="DY129" s="29">
        <f>SUM(DX129*D129*E129*F129*H129*$DY$10)</f>
        <v>0</v>
      </c>
      <c r="DZ129" s="25"/>
      <c r="EA129" s="25">
        <f>SUM(DZ129*D129*E129*F129*H129*$EA$10)</f>
        <v>0</v>
      </c>
      <c r="EB129" s="25"/>
      <c r="EC129" s="25">
        <f>SUM(EB129*D129*E129*F129*H129*$EC$10)</f>
        <v>0</v>
      </c>
      <c r="ED129" s="25"/>
      <c r="EE129" s="25">
        <f t="shared" si="760"/>
        <v>0</v>
      </c>
      <c r="EF129" s="27"/>
      <c r="EG129" s="25">
        <f t="shared" si="570"/>
        <v>0</v>
      </c>
      <c r="EH129" s="30">
        <f t="shared" si="571"/>
        <v>140</v>
      </c>
      <c r="EI129" s="30">
        <f t="shared" si="571"/>
        <v>2982834.6239999998</v>
      </c>
    </row>
    <row r="130" spans="1:139" s="44" customFormat="1" x14ac:dyDescent="0.25">
      <c r="A130" s="51">
        <v>29</v>
      </c>
      <c r="B130" s="85"/>
      <c r="C130" s="71" t="s">
        <v>266</v>
      </c>
      <c r="D130" s="20">
        <v>11480</v>
      </c>
      <c r="E130" s="84">
        <v>1.25</v>
      </c>
      <c r="F130" s="16">
        <v>1</v>
      </c>
      <c r="G130" s="81"/>
      <c r="H130" s="86"/>
      <c r="I130" s="86"/>
      <c r="J130" s="86"/>
      <c r="K130" s="89">
        <v>2.57</v>
      </c>
      <c r="L130" s="42">
        <f>SUM(L131:L134)</f>
        <v>32</v>
      </c>
      <c r="M130" s="42">
        <f t="shared" ref="M130:DK130" si="1062">SUM(M131:M134)</f>
        <v>540019.19999999995</v>
      </c>
      <c r="N130" s="42">
        <f t="shared" si="1062"/>
        <v>0</v>
      </c>
      <c r="O130" s="42">
        <f t="shared" si="1062"/>
        <v>0</v>
      </c>
      <c r="P130" s="48">
        <f t="shared" si="1062"/>
        <v>7</v>
      </c>
      <c r="Q130" s="42">
        <f t="shared" si="1062"/>
        <v>118129.2</v>
      </c>
      <c r="R130" s="42">
        <f t="shared" si="1062"/>
        <v>0</v>
      </c>
      <c r="S130" s="42">
        <f t="shared" si="1062"/>
        <v>0</v>
      </c>
      <c r="T130" s="42">
        <f t="shared" si="1062"/>
        <v>0</v>
      </c>
      <c r="U130" s="42">
        <f t="shared" si="1062"/>
        <v>0</v>
      </c>
      <c r="V130" s="42">
        <f t="shared" si="1062"/>
        <v>0</v>
      </c>
      <c r="W130" s="42">
        <f t="shared" si="1062"/>
        <v>0</v>
      </c>
      <c r="X130" s="42">
        <f t="shared" si="1062"/>
        <v>75</v>
      </c>
      <c r="Y130" s="42">
        <f t="shared" si="1062"/>
        <v>1265670</v>
      </c>
      <c r="Z130" s="42">
        <f t="shared" si="1062"/>
        <v>100</v>
      </c>
      <c r="AA130" s="42">
        <f t="shared" si="1062"/>
        <v>1687560</v>
      </c>
      <c r="AB130" s="42">
        <f t="shared" si="1062"/>
        <v>0</v>
      </c>
      <c r="AC130" s="42">
        <f t="shared" si="1062"/>
        <v>0</v>
      </c>
      <c r="AD130" s="42">
        <f t="shared" si="1062"/>
        <v>4</v>
      </c>
      <c r="AE130" s="42">
        <f t="shared" si="1062"/>
        <v>81002.87999999999</v>
      </c>
      <c r="AF130" s="42">
        <f t="shared" si="1062"/>
        <v>24</v>
      </c>
      <c r="AG130" s="42">
        <f t="shared" si="1062"/>
        <v>648987.36</v>
      </c>
      <c r="AH130" s="42">
        <f t="shared" si="1062"/>
        <v>7</v>
      </c>
      <c r="AI130" s="42">
        <f t="shared" si="1062"/>
        <v>118129.2</v>
      </c>
      <c r="AJ130" s="42">
        <f>SUM(AJ131:AJ134)</f>
        <v>0</v>
      </c>
      <c r="AK130" s="42">
        <f>SUM(AK131:AK134)</f>
        <v>0</v>
      </c>
      <c r="AL130" s="42">
        <f>SUM(AL131:AL134)</f>
        <v>0</v>
      </c>
      <c r="AM130" s="42">
        <f>SUM(AM131:AM134)</f>
        <v>0</v>
      </c>
      <c r="AN130" s="42">
        <f t="shared" si="1062"/>
        <v>0</v>
      </c>
      <c r="AO130" s="42">
        <f t="shared" si="1062"/>
        <v>0</v>
      </c>
      <c r="AP130" s="42">
        <f t="shared" si="1062"/>
        <v>0</v>
      </c>
      <c r="AQ130" s="42">
        <f t="shared" si="1062"/>
        <v>0</v>
      </c>
      <c r="AR130" s="42">
        <f t="shared" si="1062"/>
        <v>0</v>
      </c>
      <c r="AS130" s="42">
        <f t="shared" si="1062"/>
        <v>0</v>
      </c>
      <c r="AT130" s="42">
        <f t="shared" si="1062"/>
        <v>80</v>
      </c>
      <c r="AU130" s="42">
        <f>SUM(AU131:AU134)</f>
        <v>1350048</v>
      </c>
      <c r="AV130" s="42">
        <f t="shared" ref="AV130:CH130" si="1063">SUM(AV131:AV134)</f>
        <v>47</v>
      </c>
      <c r="AW130" s="42">
        <f t="shared" si="1063"/>
        <v>793153.2</v>
      </c>
      <c r="AX130" s="42">
        <f t="shared" si="1063"/>
        <v>283</v>
      </c>
      <c r="AY130" s="42">
        <f t="shared" si="1063"/>
        <v>4775794.8</v>
      </c>
      <c r="AZ130" s="42">
        <f t="shared" si="1063"/>
        <v>45</v>
      </c>
      <c r="BA130" s="42">
        <f t="shared" si="1063"/>
        <v>759402</v>
      </c>
      <c r="BB130" s="42">
        <f t="shared" si="1063"/>
        <v>61</v>
      </c>
      <c r="BC130" s="42">
        <f t="shared" si="1063"/>
        <v>1029411.6</v>
      </c>
      <c r="BD130" s="42">
        <f t="shared" si="1063"/>
        <v>120</v>
      </c>
      <c r="BE130" s="42">
        <f t="shared" si="1063"/>
        <v>2025071.9999999998</v>
      </c>
      <c r="BF130" s="42">
        <f t="shared" si="1063"/>
        <v>1</v>
      </c>
      <c r="BG130" s="42">
        <f t="shared" si="1063"/>
        <v>16875.599999999999</v>
      </c>
      <c r="BH130" s="42">
        <f t="shared" si="1063"/>
        <v>95</v>
      </c>
      <c r="BI130" s="42">
        <f t="shared" si="1063"/>
        <v>1603182</v>
      </c>
      <c r="BJ130" s="42">
        <f t="shared" si="1063"/>
        <v>9</v>
      </c>
      <c r="BK130" s="42">
        <f t="shared" si="1063"/>
        <v>151880.4</v>
      </c>
      <c r="BL130" s="42">
        <f t="shared" si="1063"/>
        <v>0</v>
      </c>
      <c r="BM130" s="42">
        <f t="shared" si="1063"/>
        <v>0</v>
      </c>
      <c r="BN130" s="42">
        <f t="shared" si="1063"/>
        <v>0</v>
      </c>
      <c r="BO130" s="42">
        <f t="shared" si="1063"/>
        <v>0</v>
      </c>
      <c r="BP130" s="42">
        <f t="shared" si="1063"/>
        <v>0</v>
      </c>
      <c r="BQ130" s="42">
        <f t="shared" si="1063"/>
        <v>0</v>
      </c>
      <c r="BR130" s="42">
        <f t="shared" si="1063"/>
        <v>0</v>
      </c>
      <c r="BS130" s="42">
        <f t="shared" si="1063"/>
        <v>0</v>
      </c>
      <c r="BT130" s="42">
        <f t="shared" si="1063"/>
        <v>1</v>
      </c>
      <c r="BU130" s="42">
        <f t="shared" si="1063"/>
        <v>16875.599999999999</v>
      </c>
      <c r="BV130" s="42">
        <f t="shared" si="1063"/>
        <v>26</v>
      </c>
      <c r="BW130" s="42">
        <f t="shared" si="1063"/>
        <v>438765.6</v>
      </c>
      <c r="BX130" s="42">
        <f t="shared" si="1063"/>
        <v>90</v>
      </c>
      <c r="BY130" s="42">
        <f t="shared" si="1063"/>
        <v>1518804</v>
      </c>
      <c r="BZ130" s="42">
        <f t="shared" si="1063"/>
        <v>15</v>
      </c>
      <c r="CA130" s="42">
        <f t="shared" si="1063"/>
        <v>253133.99999999997</v>
      </c>
      <c r="CB130" s="42">
        <f t="shared" si="1063"/>
        <v>72</v>
      </c>
      <c r="CC130" s="42">
        <f t="shared" si="1063"/>
        <v>1215043.2</v>
      </c>
      <c r="CD130" s="42">
        <f t="shared" si="1063"/>
        <v>33</v>
      </c>
      <c r="CE130" s="42">
        <f t="shared" si="1063"/>
        <v>556894.79999999993</v>
      </c>
      <c r="CF130" s="42">
        <f t="shared" si="1063"/>
        <v>47</v>
      </c>
      <c r="CG130" s="42">
        <f t="shared" si="1063"/>
        <v>837029.76</v>
      </c>
      <c r="CH130" s="42">
        <f t="shared" si="1063"/>
        <v>19</v>
      </c>
      <c r="CI130" s="42">
        <f t="shared" si="1062"/>
        <v>384763.68</v>
      </c>
      <c r="CJ130" s="42">
        <f>SUM(CJ131:CJ134)</f>
        <v>22</v>
      </c>
      <c r="CK130" s="42">
        <f>SUM(CK131:CK134)</f>
        <v>445515.83999999997</v>
      </c>
      <c r="CL130" s="42">
        <f>SUM(CL131:CL134)</f>
        <v>8</v>
      </c>
      <c r="CM130" s="42">
        <f>SUM(CM131:CM134)</f>
        <v>162005.75999999998</v>
      </c>
      <c r="CN130" s="42">
        <f t="shared" si="1062"/>
        <v>10</v>
      </c>
      <c r="CO130" s="42">
        <f t="shared" si="1062"/>
        <v>202507.19999999998</v>
      </c>
      <c r="CP130" s="48">
        <f>SUM(CP131:CP134)</f>
        <v>5</v>
      </c>
      <c r="CQ130" s="42">
        <f>SUM(CQ131:CQ134)</f>
        <v>101253.59999999999</v>
      </c>
      <c r="CR130" s="42">
        <f t="shared" si="1062"/>
        <v>0</v>
      </c>
      <c r="CS130" s="42">
        <f t="shared" si="1062"/>
        <v>0</v>
      </c>
      <c r="CT130" s="42">
        <f>SUM(CT131:CT134)</f>
        <v>0</v>
      </c>
      <c r="CU130" s="42">
        <f>SUM(CU131:CU134)</f>
        <v>0</v>
      </c>
      <c r="CV130" s="42">
        <f>SUM(CV131:CV134)</f>
        <v>20</v>
      </c>
      <c r="CW130" s="42">
        <f>SUM(CW131:CW134)</f>
        <v>405014.39999999997</v>
      </c>
      <c r="CX130" s="42">
        <f t="shared" si="1062"/>
        <v>95</v>
      </c>
      <c r="CY130" s="42">
        <f t="shared" si="1062"/>
        <v>1923818.4</v>
      </c>
      <c r="CZ130" s="42">
        <f t="shared" si="1062"/>
        <v>15</v>
      </c>
      <c r="DA130" s="42">
        <f t="shared" si="1062"/>
        <v>303760.8</v>
      </c>
      <c r="DB130" s="42">
        <f t="shared" si="1062"/>
        <v>44</v>
      </c>
      <c r="DC130" s="42">
        <f t="shared" si="1062"/>
        <v>973770.33599999989</v>
      </c>
      <c r="DD130" s="42">
        <f t="shared" si="1062"/>
        <v>48</v>
      </c>
      <c r="DE130" s="42">
        <f t="shared" si="1062"/>
        <v>972034.55999999994</v>
      </c>
      <c r="DF130" s="42">
        <f t="shared" si="1062"/>
        <v>15</v>
      </c>
      <c r="DG130" s="42">
        <f t="shared" si="1062"/>
        <v>303760.8</v>
      </c>
      <c r="DH130" s="42">
        <f t="shared" si="1062"/>
        <v>77</v>
      </c>
      <c r="DI130" s="42">
        <f t="shared" si="1062"/>
        <v>1559305.44</v>
      </c>
      <c r="DJ130" s="42">
        <f t="shared" si="1062"/>
        <v>10</v>
      </c>
      <c r="DK130" s="42">
        <f t="shared" si="1062"/>
        <v>202507.19999999998</v>
      </c>
      <c r="DL130" s="42">
        <f t="shared" ref="DL130:EI130" si="1064">SUM(DL131:DL134)</f>
        <v>1</v>
      </c>
      <c r="DM130" s="42">
        <f t="shared" si="1064"/>
        <v>20250.719999999998</v>
      </c>
      <c r="DN130" s="48">
        <f t="shared" si="1064"/>
        <v>20</v>
      </c>
      <c r="DO130" s="42">
        <f t="shared" si="1064"/>
        <v>405014.39999999997</v>
      </c>
      <c r="DP130" s="42">
        <f t="shared" si="1064"/>
        <v>0</v>
      </c>
      <c r="DQ130" s="42">
        <f t="shared" si="1064"/>
        <v>0</v>
      </c>
      <c r="DR130" s="42">
        <f t="shared" si="1064"/>
        <v>0</v>
      </c>
      <c r="DS130" s="42">
        <f t="shared" si="1064"/>
        <v>0</v>
      </c>
      <c r="DT130" s="42">
        <f t="shared" si="1064"/>
        <v>12</v>
      </c>
      <c r="DU130" s="42">
        <f t="shared" si="1064"/>
        <v>371745.36</v>
      </c>
      <c r="DV130" s="42">
        <f t="shared" si="1064"/>
        <v>0</v>
      </c>
      <c r="DW130" s="42">
        <f t="shared" si="1064"/>
        <v>0</v>
      </c>
      <c r="DX130" s="42">
        <f t="shared" si="1064"/>
        <v>0</v>
      </c>
      <c r="DY130" s="42">
        <f t="shared" si="1064"/>
        <v>0</v>
      </c>
      <c r="DZ130" s="42">
        <f t="shared" si="1064"/>
        <v>0</v>
      </c>
      <c r="EA130" s="42">
        <f t="shared" si="1064"/>
        <v>0</v>
      </c>
      <c r="EB130" s="42">
        <f t="shared" si="1064"/>
        <v>0</v>
      </c>
      <c r="EC130" s="42">
        <f t="shared" si="1064"/>
        <v>0</v>
      </c>
      <c r="ED130" s="42">
        <f t="shared" si="1064"/>
        <v>0</v>
      </c>
      <c r="EE130" s="42">
        <f t="shared" si="1064"/>
        <v>0</v>
      </c>
      <c r="EF130" s="42">
        <f t="shared" si="1064"/>
        <v>0</v>
      </c>
      <c r="EG130" s="42">
        <f t="shared" si="1064"/>
        <v>0</v>
      </c>
      <c r="EH130" s="42">
        <f t="shared" si="1064"/>
        <v>1695</v>
      </c>
      <c r="EI130" s="42">
        <f t="shared" si="1064"/>
        <v>30537892.896000002</v>
      </c>
    </row>
    <row r="131" spans="1:139" s="44" customFormat="1" ht="30" x14ac:dyDescent="0.25">
      <c r="A131" s="17"/>
      <c r="B131" s="18">
        <v>86</v>
      </c>
      <c r="C131" s="19" t="s">
        <v>267</v>
      </c>
      <c r="D131" s="20">
        <v>11480</v>
      </c>
      <c r="E131" s="21">
        <v>1.44</v>
      </c>
      <c r="F131" s="39">
        <v>1</v>
      </c>
      <c r="G131" s="23"/>
      <c r="H131" s="20">
        <v>1.4</v>
      </c>
      <c r="I131" s="20">
        <v>1.68</v>
      </c>
      <c r="J131" s="20">
        <v>2.23</v>
      </c>
      <c r="K131" s="24">
        <v>2.57</v>
      </c>
      <c r="L131" s="25"/>
      <c r="M131" s="25">
        <f t="shared" si="634"/>
        <v>0</v>
      </c>
      <c r="N131" s="26"/>
      <c r="O131" s="25">
        <f>N131*D131*E131*F131*H131*$O$10</f>
        <v>0</v>
      </c>
      <c r="P131" s="27"/>
      <c r="Q131" s="25">
        <f>P131*D131*E131*F131*H131*$Q$10</f>
        <v>0</v>
      </c>
      <c r="R131" s="25"/>
      <c r="S131" s="25">
        <f>SUM(R131*D131*E131*F131*H131*$S$10)</f>
        <v>0</v>
      </c>
      <c r="T131" s="25"/>
      <c r="U131" s="25">
        <f>SUM(T131*D131*E131*F131*H131*$U$10)</f>
        <v>0</v>
      </c>
      <c r="V131" s="25"/>
      <c r="W131" s="25">
        <f t="shared" si="635"/>
        <v>0</v>
      </c>
      <c r="X131" s="25"/>
      <c r="Y131" s="25">
        <f>SUM(X131*D131*E131*F131*H131*$Y$10)</f>
        <v>0</v>
      </c>
      <c r="Z131" s="25"/>
      <c r="AA131" s="25">
        <f>SUM(Z131*D131*E131*F131*H131*$AA$10)</f>
        <v>0</v>
      </c>
      <c r="AB131" s="25"/>
      <c r="AC131" s="25">
        <f>SUM(AB131*D131*E131*F131*I131*$AC$10)</f>
        <v>0</v>
      </c>
      <c r="AD131" s="25"/>
      <c r="AE131" s="25">
        <f>SUM(AD131*D131*E131*F131*I131*$AE$10)</f>
        <v>0</v>
      </c>
      <c r="AF131" s="25">
        <v>2</v>
      </c>
      <c r="AG131" s="25">
        <f>SUM(AF131*D131*E131*F131*H131*$AG$10)</f>
        <v>46287.360000000001</v>
      </c>
      <c r="AH131" s="25"/>
      <c r="AI131" s="25">
        <f>SUM(AH131*D131*E131*F131*H131*$AI$10)</f>
        <v>0</v>
      </c>
      <c r="AJ131" s="25"/>
      <c r="AK131" s="25">
        <f>SUM(AJ131*D131*E131*F131*H131*$AK$10)</f>
        <v>0</v>
      </c>
      <c r="AL131" s="42"/>
      <c r="AM131" s="25">
        <f>SUM(AL131*D131*E131*F131*H131*$AM$10)</f>
        <v>0</v>
      </c>
      <c r="AN131" s="25"/>
      <c r="AO131" s="25">
        <f>SUM(D131*E131*F131*H131*AN131*$AO$10)</f>
        <v>0</v>
      </c>
      <c r="AP131" s="25"/>
      <c r="AQ131" s="25">
        <f>SUM(AP131*D131*E131*F131*H131*$AQ$10)</f>
        <v>0</v>
      </c>
      <c r="AR131" s="25"/>
      <c r="AS131" s="25">
        <f>SUM(AR131*D131*E131*F131*H131*$AS$10)</f>
        <v>0</v>
      </c>
      <c r="AT131" s="25"/>
      <c r="AU131" s="25">
        <f>SUM(AT131*D131*E131*F131*H131*$AU$10)</f>
        <v>0</v>
      </c>
      <c r="AV131" s="25"/>
      <c r="AW131" s="25">
        <f>SUM(AV131*D131*E131*F131*H131*$AW$10)</f>
        <v>0</v>
      </c>
      <c r="AX131" s="25"/>
      <c r="AY131" s="25">
        <f>SUM(AX131*D131*E131*F131*H131*$AY$10)</f>
        <v>0</v>
      </c>
      <c r="AZ131" s="25"/>
      <c r="BA131" s="25">
        <f>SUM(AZ131*D131*E131*F131*H131*$BA$10)</f>
        <v>0</v>
      </c>
      <c r="BB131" s="25"/>
      <c r="BC131" s="25">
        <f>SUM(BB131*D131*E131*F131*H131*$BC$10)</f>
        <v>0</v>
      </c>
      <c r="BD131" s="25"/>
      <c r="BE131" s="25">
        <f>BD131*D131*E131*F131*H131*$BE$10</f>
        <v>0</v>
      </c>
      <c r="BF131" s="25"/>
      <c r="BG131" s="25">
        <f>BF131*D131*E131*F131*H131*$BG$10</f>
        <v>0</v>
      </c>
      <c r="BH131" s="25"/>
      <c r="BI131" s="25">
        <f>BH131*D131*E131*F131*H131*$BI$10</f>
        <v>0</v>
      </c>
      <c r="BJ131" s="25"/>
      <c r="BK131" s="25">
        <f>SUM(BJ131*D131*E131*F131*H131*$BK$10)</f>
        <v>0</v>
      </c>
      <c r="BL131" s="25"/>
      <c r="BM131" s="25">
        <f>SUM(BL131*D131*E131*F131*H131*$BM$10)</f>
        <v>0</v>
      </c>
      <c r="BN131" s="25"/>
      <c r="BO131" s="25">
        <f>SUM(BN131*D131*E131*F131*H131*$BO$10)</f>
        <v>0</v>
      </c>
      <c r="BP131" s="25"/>
      <c r="BQ131" s="25">
        <f>SUM(BP131*D131*E131*F131*H131*$BQ$10)</f>
        <v>0</v>
      </c>
      <c r="BR131" s="25"/>
      <c r="BS131" s="25">
        <f>SUM(BR131*D131*E131*F131*H131*$BS$10)</f>
        <v>0</v>
      </c>
      <c r="BT131" s="25"/>
      <c r="BU131" s="25">
        <f>BT131*D131*E131*F131*H131*$BU$10</f>
        <v>0</v>
      </c>
      <c r="BV131" s="25"/>
      <c r="BW131" s="25">
        <f>SUM(BV131*D131*E131*F131*H131*$BW$10)</f>
        <v>0</v>
      </c>
      <c r="BX131" s="25"/>
      <c r="BY131" s="25">
        <f>SUM(BX131*D131*E131*F131*H131*$BY$10)</f>
        <v>0</v>
      </c>
      <c r="BZ131" s="25"/>
      <c r="CA131" s="25">
        <f>SUM(BZ131*D131*E131*F131*H131*$CA$10)</f>
        <v>0</v>
      </c>
      <c r="CB131" s="25"/>
      <c r="CC131" s="25">
        <f>SUM(CB131*D131*E131*F131*H131*$CC$10)</f>
        <v>0</v>
      </c>
      <c r="CD131" s="25"/>
      <c r="CE131" s="25">
        <f>CD131*D131*E131*F131*H131*$CE$10</f>
        <v>0</v>
      </c>
      <c r="CF131" s="25">
        <v>7</v>
      </c>
      <c r="CG131" s="25">
        <f>SUM(CF131*D131*E131*F131*H131*$CG$10)</f>
        <v>162005.75999999998</v>
      </c>
      <c r="CH131" s="25"/>
      <c r="CI131" s="25">
        <f>SUM(CH131*D131*E131*F131*I131*$CI$10)</f>
        <v>0</v>
      </c>
      <c r="CJ131" s="25"/>
      <c r="CK131" s="25">
        <f>SUM(CJ131*D131*E131*F131*I131*$CK$10)</f>
        <v>0</v>
      </c>
      <c r="CL131" s="25"/>
      <c r="CM131" s="25">
        <f>SUM(CL131*D131*E131*F131*I131*$CM$10)</f>
        <v>0</v>
      </c>
      <c r="CN131" s="25"/>
      <c r="CO131" s="25">
        <f>SUM(CN131*D131*E131*F131*I131*$CO$10)</f>
        <v>0</v>
      </c>
      <c r="CP131" s="27"/>
      <c r="CQ131" s="25">
        <f>SUM(CP131*D131*E131*F131*I131*$CQ$10)</f>
        <v>0</v>
      </c>
      <c r="CR131" s="25"/>
      <c r="CS131" s="25">
        <f>SUM(CR131*D131*E131*F131*I131*$CS$10)</f>
        <v>0</v>
      </c>
      <c r="CT131" s="25"/>
      <c r="CU131" s="25">
        <f>SUM(CT131*D131*E131*F131*I131*$CU$10)</f>
        <v>0</v>
      </c>
      <c r="CV131" s="25"/>
      <c r="CW131" s="25">
        <f>SUM(CV131*D131*E131*F131*I131*$CW$10)</f>
        <v>0</v>
      </c>
      <c r="CX131" s="25"/>
      <c r="CY131" s="25">
        <f>SUM(CX131*D131*E131*F131*I131*$CY$10)</f>
        <v>0</v>
      </c>
      <c r="CZ131" s="25"/>
      <c r="DA131" s="25">
        <f>SUM(CZ131*D131*E131*F131*I131*$DA$10)</f>
        <v>0</v>
      </c>
      <c r="DB131" s="25">
        <v>11</v>
      </c>
      <c r="DC131" s="25">
        <f>SUM(DB131*D131*E131*F131*I131*$DC$10)</f>
        <v>305496.57599999994</v>
      </c>
      <c r="DD131" s="25"/>
      <c r="DE131" s="25">
        <f>SUM(DD131*D131*E131*F131*I131*$DE$10)</f>
        <v>0</v>
      </c>
      <c r="DF131" s="25"/>
      <c r="DG131" s="25">
        <f>SUM(DF131*D131*E131*F131*I131*$DG$10)</f>
        <v>0</v>
      </c>
      <c r="DH131" s="25"/>
      <c r="DI131" s="25">
        <f>SUM(DH131*D131*E131*F131*I131*$DI$10)</f>
        <v>0</v>
      </c>
      <c r="DJ131" s="25"/>
      <c r="DK131" s="25">
        <f>SUM(DJ131*D131*E131*F131*I131*$DK$10)</f>
        <v>0</v>
      </c>
      <c r="DL131" s="25"/>
      <c r="DM131" s="25">
        <f>DL131*D131*E131*F131*I131*$DM$10</f>
        <v>0</v>
      </c>
      <c r="DN131" s="27"/>
      <c r="DO131" s="25">
        <f>SUM(DN131*D131*E131*F131*I131*$DO$10)</f>
        <v>0</v>
      </c>
      <c r="DP131" s="25"/>
      <c r="DQ131" s="25">
        <f>SUM(DP131*D131*E131*F131*I131*$DQ$10)</f>
        <v>0</v>
      </c>
      <c r="DR131" s="25"/>
      <c r="DS131" s="25">
        <f>SUM(DR131*D131*E131*F131*J131*$DS$10)</f>
        <v>0</v>
      </c>
      <c r="DT131" s="28"/>
      <c r="DU131" s="25">
        <f>SUM(DT131*D131*E131*F131*K131*$DU$10)</f>
        <v>0</v>
      </c>
      <c r="DV131" s="42"/>
      <c r="DW131" s="25">
        <f>SUM(DV131*D131*E131*F131*H131*$DW$10)</f>
        <v>0</v>
      </c>
      <c r="DX131" s="25"/>
      <c r="DY131" s="29">
        <f>SUM(DX131*D131*E131*F131*H131*$DY$10)</f>
        <v>0</v>
      </c>
      <c r="DZ131" s="25"/>
      <c r="EA131" s="25">
        <f>SUM(DZ131*D131*E131*F131*H131*$EA$10)</f>
        <v>0</v>
      </c>
      <c r="EB131" s="25"/>
      <c r="EC131" s="25">
        <f>SUM(EB131*D131*E131*F131*H131*$EC$10)</f>
        <v>0</v>
      </c>
      <c r="ED131" s="25"/>
      <c r="EE131" s="25">
        <f t="shared" si="760"/>
        <v>0</v>
      </c>
      <c r="EF131" s="27"/>
      <c r="EG131" s="25">
        <f t="shared" si="570"/>
        <v>0</v>
      </c>
      <c r="EH131" s="30">
        <f t="shared" si="571"/>
        <v>20</v>
      </c>
      <c r="EI131" s="30">
        <f t="shared" si="571"/>
        <v>513789.69599999988</v>
      </c>
    </row>
    <row r="132" spans="1:139" ht="27.75" customHeight="1" x14ac:dyDescent="0.25">
      <c r="A132" s="17"/>
      <c r="B132" s="18">
        <v>87</v>
      </c>
      <c r="C132" s="19" t="s">
        <v>268</v>
      </c>
      <c r="D132" s="20">
        <v>11480</v>
      </c>
      <c r="E132" s="21">
        <v>1.69</v>
      </c>
      <c r="F132" s="39">
        <v>1</v>
      </c>
      <c r="G132" s="23"/>
      <c r="H132" s="20">
        <v>1.4</v>
      </c>
      <c r="I132" s="20">
        <v>1.68</v>
      </c>
      <c r="J132" s="20">
        <v>2.23</v>
      </c>
      <c r="K132" s="24">
        <v>2.57</v>
      </c>
      <c r="L132" s="25"/>
      <c r="M132" s="25">
        <f t="shared" si="634"/>
        <v>0</v>
      </c>
      <c r="N132" s="26"/>
      <c r="O132" s="25">
        <f>N132*D132*E132*F132*H132*$O$10</f>
        <v>0</v>
      </c>
      <c r="P132" s="27"/>
      <c r="Q132" s="25">
        <f>P132*D132*E132*F132*H132*$Q$10</f>
        <v>0</v>
      </c>
      <c r="R132" s="25"/>
      <c r="S132" s="25">
        <f>SUM(R132*D132*E132*F132*H132*$S$10)</f>
        <v>0</v>
      </c>
      <c r="T132" s="25"/>
      <c r="U132" s="25">
        <f>SUM(T132*D132*E132*F132*H132*$U$10)</f>
        <v>0</v>
      </c>
      <c r="V132" s="25"/>
      <c r="W132" s="25">
        <f t="shared" si="635"/>
        <v>0</v>
      </c>
      <c r="X132" s="25"/>
      <c r="Y132" s="25">
        <f>SUM(X132*D132*E132*F132*H132*$Y$10)</f>
        <v>0</v>
      </c>
      <c r="Z132" s="25"/>
      <c r="AA132" s="25">
        <f>SUM(Z132*D132*E132*F132*H132*$AA$10)</f>
        <v>0</v>
      </c>
      <c r="AB132" s="25"/>
      <c r="AC132" s="25">
        <f>SUM(AB132*D132*E132*F132*I132*$AC$10)</f>
        <v>0</v>
      </c>
      <c r="AD132" s="25"/>
      <c r="AE132" s="25">
        <f>SUM(AD132*D132*E132*F132*I132*$AE$10)</f>
        <v>0</v>
      </c>
      <c r="AF132" s="25"/>
      <c r="AG132" s="25">
        <f>SUM(AF132*D132*E132*F132*H132*$AG$10)</f>
        <v>0</v>
      </c>
      <c r="AH132" s="25"/>
      <c r="AI132" s="25">
        <f>SUM(AH132*D132*E132*F132*H132*$AI$10)</f>
        <v>0</v>
      </c>
      <c r="AJ132" s="25"/>
      <c r="AK132" s="25">
        <f>SUM(AJ132*D132*E132*F132*H132*$AK$10)</f>
        <v>0</v>
      </c>
      <c r="AL132" s="25"/>
      <c r="AM132" s="25">
        <f>SUM(AL132*D132*E132*F132*H132*$AM$10)</f>
        <v>0</v>
      </c>
      <c r="AN132" s="25"/>
      <c r="AO132" s="25">
        <f>SUM(D132*E132*F132*H132*AN132*$AO$10)</f>
        <v>0</v>
      </c>
      <c r="AP132" s="25"/>
      <c r="AQ132" s="25">
        <f>SUM(AP132*D132*E132*F132*H132*$AQ$10)</f>
        <v>0</v>
      </c>
      <c r="AR132" s="25"/>
      <c r="AS132" s="25">
        <f>SUM(AR132*D132*E132*F132*H132*$AS$10)</f>
        <v>0</v>
      </c>
      <c r="AT132" s="25"/>
      <c r="AU132" s="25">
        <f>SUM(AT132*D132*E132*F132*H132*$AU$10)</f>
        <v>0</v>
      </c>
      <c r="AV132" s="25"/>
      <c r="AW132" s="25">
        <f>SUM(AV132*D132*E132*F132*H132*$AW$10)</f>
        <v>0</v>
      </c>
      <c r="AX132" s="25"/>
      <c r="AY132" s="25">
        <f>SUM(AX132*D132*E132*F132*H132*$AY$10)</f>
        <v>0</v>
      </c>
      <c r="AZ132" s="25"/>
      <c r="BA132" s="25">
        <f>SUM(AZ132*D132*E132*F132*H132*$BA$10)</f>
        <v>0</v>
      </c>
      <c r="BB132" s="25"/>
      <c r="BC132" s="25">
        <f>SUM(BB132*D132*E132*F132*H132*$BC$10)</f>
        <v>0</v>
      </c>
      <c r="BD132" s="25"/>
      <c r="BE132" s="25">
        <f>BD132*D132*E132*F132*H132*$BE$10</f>
        <v>0</v>
      </c>
      <c r="BF132" s="25"/>
      <c r="BG132" s="25">
        <f>BF132*D132*E132*F132*H132*$BG$10</f>
        <v>0</v>
      </c>
      <c r="BH132" s="25"/>
      <c r="BI132" s="25">
        <f>BH132*D132*E132*F132*H132*$BI$10</f>
        <v>0</v>
      </c>
      <c r="BJ132" s="25"/>
      <c r="BK132" s="25">
        <f>SUM(BJ132*D132*E132*F132*H132*$BK$10)</f>
        <v>0</v>
      </c>
      <c r="BL132" s="25"/>
      <c r="BM132" s="25">
        <f>SUM(BL132*D132*E132*F132*H132*$BM$10)</f>
        <v>0</v>
      </c>
      <c r="BN132" s="25"/>
      <c r="BO132" s="25">
        <f>SUM(BN132*D132*E132*F132*H132*$BO$10)</f>
        <v>0</v>
      </c>
      <c r="BP132" s="25"/>
      <c r="BQ132" s="25">
        <f>SUM(BP132*D132*E132*F132*H132*$BQ$10)</f>
        <v>0</v>
      </c>
      <c r="BR132" s="25"/>
      <c r="BS132" s="25">
        <f>SUM(BR132*D132*E132*F132*H132*$BS$10)</f>
        <v>0</v>
      </c>
      <c r="BT132" s="25"/>
      <c r="BU132" s="25">
        <f>BT132*D132*E132*F132*H132*$BU$10</f>
        <v>0</v>
      </c>
      <c r="BV132" s="25"/>
      <c r="BW132" s="25">
        <f>SUM(BV132*D132*E132*F132*H132*$BW$10)</f>
        <v>0</v>
      </c>
      <c r="BX132" s="25"/>
      <c r="BY132" s="25">
        <f>SUM(BX132*D132*E132*F132*H132*$BY$10)</f>
        <v>0</v>
      </c>
      <c r="BZ132" s="25"/>
      <c r="CA132" s="25">
        <f>SUM(BZ132*D132*E132*F132*H132*$CA$10)</f>
        <v>0</v>
      </c>
      <c r="CB132" s="25"/>
      <c r="CC132" s="25">
        <f>SUM(CB132*D132*E132*F132*H132*$CC$10)</f>
        <v>0</v>
      </c>
      <c r="CD132" s="25"/>
      <c r="CE132" s="25">
        <f>CD132*D132*E132*F132*H132*$CE$10</f>
        <v>0</v>
      </c>
      <c r="CF132" s="42"/>
      <c r="CG132" s="25">
        <f>SUM(CF132*D132*E132*F132*H132*$CG$10)</f>
        <v>0</v>
      </c>
      <c r="CH132" s="25"/>
      <c r="CI132" s="25">
        <f>SUM(CH132*D132*E132*F132*I132*$CI$10)</f>
        <v>0</v>
      </c>
      <c r="CJ132" s="25"/>
      <c r="CK132" s="25">
        <f>SUM(CJ132*D132*E132*F132*I132*$CK$10)</f>
        <v>0</v>
      </c>
      <c r="CL132" s="25"/>
      <c r="CM132" s="25">
        <f>SUM(CL132*D132*E132*F132*I132*$CM$10)</f>
        <v>0</v>
      </c>
      <c r="CN132" s="25"/>
      <c r="CO132" s="25">
        <f>SUM(CN132*D132*E132*F132*I132*$CO$10)</f>
        <v>0</v>
      </c>
      <c r="CP132" s="27"/>
      <c r="CQ132" s="25">
        <f>SUM(CP132*D132*E132*F132*I132*$CQ$10)</f>
        <v>0</v>
      </c>
      <c r="CR132" s="25"/>
      <c r="CS132" s="25">
        <f>SUM(CR132*D132*E132*F132*I132*$CS$10)</f>
        <v>0</v>
      </c>
      <c r="CT132" s="25"/>
      <c r="CU132" s="25">
        <f>SUM(CT132*D132*E132*F132*I132*$CU$10)</f>
        <v>0</v>
      </c>
      <c r="CV132" s="25"/>
      <c r="CW132" s="25">
        <f>SUM(CV132*D132*E132*F132*I132*$CW$10)</f>
        <v>0</v>
      </c>
      <c r="CX132" s="25"/>
      <c r="CY132" s="25">
        <f>SUM(CX132*D132*E132*F132*I132*$CY$10)</f>
        <v>0</v>
      </c>
      <c r="CZ132" s="25"/>
      <c r="DA132" s="25">
        <f>SUM(CZ132*D132*E132*F132*I132*$DA$10)</f>
        <v>0</v>
      </c>
      <c r="DB132" s="25"/>
      <c r="DC132" s="25">
        <f>SUM(DB132*D132*E132*F132*I132*$DC$10)</f>
        <v>0</v>
      </c>
      <c r="DD132" s="25"/>
      <c r="DE132" s="25">
        <f>SUM(DD132*D132*E132*F132*I132*$DE$10)</f>
        <v>0</v>
      </c>
      <c r="DF132" s="25"/>
      <c r="DG132" s="25">
        <f>SUM(DF132*D132*E132*F132*I132*$DG$10)</f>
        <v>0</v>
      </c>
      <c r="DH132" s="25"/>
      <c r="DI132" s="25">
        <f>SUM(DH132*D132*E132*F132*I132*$DI$10)</f>
        <v>0</v>
      </c>
      <c r="DJ132" s="25"/>
      <c r="DK132" s="25">
        <f>SUM(DJ132*D132*E132*F132*I132*$DK$10)</f>
        <v>0</v>
      </c>
      <c r="DL132" s="25"/>
      <c r="DM132" s="25">
        <f>DL132*D132*E132*F132*I132*$DM$10</f>
        <v>0</v>
      </c>
      <c r="DN132" s="27"/>
      <c r="DO132" s="25">
        <f>SUM(DN132*D132*E132*F132*I132*$DO$10)</f>
        <v>0</v>
      </c>
      <c r="DP132" s="25"/>
      <c r="DQ132" s="25">
        <f>SUM(DP132*D132*E132*F132*I132*$DQ$10)</f>
        <v>0</v>
      </c>
      <c r="DR132" s="25"/>
      <c r="DS132" s="25">
        <f>SUM(DR132*D132*E132*F132*J132*$DS$10)</f>
        <v>0</v>
      </c>
      <c r="DT132" s="28"/>
      <c r="DU132" s="25">
        <f>SUM(DT132*D132*E132*F132*K132*$DU$10)</f>
        <v>0</v>
      </c>
      <c r="DV132" s="25"/>
      <c r="DW132" s="25">
        <f>SUM(DV132*D132*E132*F132*H132*$DW$10)</f>
        <v>0</v>
      </c>
      <c r="DX132" s="25"/>
      <c r="DY132" s="29">
        <f>SUM(DX132*D132*E132*F132*H132*$DY$10)</f>
        <v>0</v>
      </c>
      <c r="DZ132" s="25"/>
      <c r="EA132" s="25">
        <f>SUM(DZ132*D132*E132*F132*H132*$EA$10)</f>
        <v>0</v>
      </c>
      <c r="EB132" s="25"/>
      <c r="EC132" s="25">
        <f>SUM(EB132*D132*E132*F132*H132*$EC$10)</f>
        <v>0</v>
      </c>
      <c r="ED132" s="25"/>
      <c r="EE132" s="25">
        <f t="shared" si="760"/>
        <v>0</v>
      </c>
      <c r="EF132" s="27"/>
      <c r="EG132" s="25">
        <f t="shared" si="570"/>
        <v>0</v>
      </c>
      <c r="EH132" s="30">
        <f t="shared" si="571"/>
        <v>0</v>
      </c>
      <c r="EI132" s="30">
        <f t="shared" si="571"/>
        <v>0</v>
      </c>
    </row>
    <row r="133" spans="1:139" ht="30" x14ac:dyDescent="0.25">
      <c r="A133" s="17"/>
      <c r="B133" s="18">
        <v>88</v>
      </c>
      <c r="C133" s="19" t="s">
        <v>269</v>
      </c>
      <c r="D133" s="20">
        <v>11480</v>
      </c>
      <c r="E133" s="21">
        <v>2.4900000000000002</v>
      </c>
      <c r="F133" s="39">
        <v>1</v>
      </c>
      <c r="G133" s="23"/>
      <c r="H133" s="20">
        <v>1.4</v>
      </c>
      <c r="I133" s="20">
        <v>1.68</v>
      </c>
      <c r="J133" s="20">
        <v>2.23</v>
      </c>
      <c r="K133" s="24">
        <v>2.57</v>
      </c>
      <c r="L133" s="25"/>
      <c r="M133" s="25">
        <f t="shared" si="634"/>
        <v>0</v>
      </c>
      <c r="N133" s="26"/>
      <c r="O133" s="25">
        <f>N133*D133*E133*F133*H133*$O$10</f>
        <v>0</v>
      </c>
      <c r="P133" s="27"/>
      <c r="Q133" s="25">
        <f>P133*D133*E133*F133*H133*$Q$10</f>
        <v>0</v>
      </c>
      <c r="R133" s="25"/>
      <c r="S133" s="25">
        <f>SUM(R133*D133*E133*F133*H133*$S$10)</f>
        <v>0</v>
      </c>
      <c r="T133" s="25"/>
      <c r="U133" s="25">
        <f>SUM(T133*D133*E133*F133*H133*$U$10)</f>
        <v>0</v>
      </c>
      <c r="V133" s="25"/>
      <c r="W133" s="25">
        <f t="shared" si="635"/>
        <v>0</v>
      </c>
      <c r="X133" s="25"/>
      <c r="Y133" s="25">
        <f>SUM(X133*D133*E133*F133*H133*$Y$10)</f>
        <v>0</v>
      </c>
      <c r="Z133" s="25"/>
      <c r="AA133" s="25">
        <f>SUM(Z133*D133*E133*F133*H133*$AA$10)</f>
        <v>0</v>
      </c>
      <c r="AB133" s="25"/>
      <c r="AC133" s="25">
        <f>SUM(AB133*D133*E133*F133*I133*$AC$10)</f>
        <v>0</v>
      </c>
      <c r="AD133" s="25"/>
      <c r="AE133" s="25">
        <f>SUM(AD133*D133*E133*F133*I133*$AE$10)</f>
        <v>0</v>
      </c>
      <c r="AF133" s="25">
        <v>10</v>
      </c>
      <c r="AG133" s="25">
        <f>SUM(AF133*D133*E133*F133*H133*$AG$10)</f>
        <v>400192.8</v>
      </c>
      <c r="AH133" s="25"/>
      <c r="AI133" s="25">
        <f>SUM(AH133*D133*E133*F133*H133*$AI$10)</f>
        <v>0</v>
      </c>
      <c r="AJ133" s="25"/>
      <c r="AK133" s="25">
        <f>SUM(AJ133*D133*E133*F133*H133*$AK$10)</f>
        <v>0</v>
      </c>
      <c r="AL133" s="25"/>
      <c r="AM133" s="25">
        <f>SUM(AL133*D133*E133*F133*H133*$AM$10)</f>
        <v>0</v>
      </c>
      <c r="AN133" s="25"/>
      <c r="AO133" s="25">
        <f>SUM(D133*E133*F133*H133*AN133*$AO$10)</f>
        <v>0</v>
      </c>
      <c r="AP133" s="25"/>
      <c r="AQ133" s="25">
        <f>SUM(AP133*D133*E133*F133*H133*$AQ$10)</f>
        <v>0</v>
      </c>
      <c r="AR133" s="25"/>
      <c r="AS133" s="25">
        <f>SUM(AR133*D133*E133*F133*H133*$AS$10)</f>
        <v>0</v>
      </c>
      <c r="AT133" s="25"/>
      <c r="AU133" s="25">
        <f>SUM(AT133*D133*E133*F133*H133*$AU$10)</f>
        <v>0</v>
      </c>
      <c r="AV133" s="25"/>
      <c r="AW133" s="25">
        <f>SUM(AV133*D133*E133*F133*H133*$AW$10)</f>
        <v>0</v>
      </c>
      <c r="AX133" s="25"/>
      <c r="AY133" s="25">
        <f>SUM(AX133*D133*E133*F133*H133*$AY$10)</f>
        <v>0</v>
      </c>
      <c r="AZ133" s="25"/>
      <c r="BA133" s="25">
        <f>SUM(AZ133*D133*E133*F133*H133*$BA$10)</f>
        <v>0</v>
      </c>
      <c r="BB133" s="25"/>
      <c r="BC133" s="25">
        <f>SUM(BB133*D133*E133*F133*H133*$BC$10)</f>
        <v>0</v>
      </c>
      <c r="BD133" s="25"/>
      <c r="BE133" s="25">
        <f>BD133*D133*E133*F133*H133*$BE$10</f>
        <v>0</v>
      </c>
      <c r="BF133" s="25"/>
      <c r="BG133" s="25">
        <f>BF133*D133*E133*F133*H133*$BG$10</f>
        <v>0</v>
      </c>
      <c r="BH133" s="25"/>
      <c r="BI133" s="25">
        <f>BH133*D133*E133*F133*H133*$BI$10</f>
        <v>0</v>
      </c>
      <c r="BJ133" s="25"/>
      <c r="BK133" s="25">
        <f>SUM(BJ133*D133*E133*F133*H133*$BK$10)</f>
        <v>0</v>
      </c>
      <c r="BL133" s="25"/>
      <c r="BM133" s="25">
        <f>SUM(BL133*D133*E133*F133*H133*$BM$10)</f>
        <v>0</v>
      </c>
      <c r="BN133" s="25"/>
      <c r="BO133" s="25">
        <f>SUM(BN133*D133*E133*F133*H133*$BO$10)</f>
        <v>0</v>
      </c>
      <c r="BP133" s="25"/>
      <c r="BQ133" s="25">
        <f>SUM(BP133*D133*E133*F133*H133*$BQ$10)</f>
        <v>0</v>
      </c>
      <c r="BR133" s="25"/>
      <c r="BS133" s="25">
        <f>SUM(BR133*D133*E133*F133*H133*$BS$10)</f>
        <v>0</v>
      </c>
      <c r="BT133" s="25"/>
      <c r="BU133" s="25">
        <f>BT133*D133*E133*F133*H133*$BU$10</f>
        <v>0</v>
      </c>
      <c r="BV133" s="25"/>
      <c r="BW133" s="25">
        <f>SUM(BV133*D133*E133*F133*H133*$BW$10)</f>
        <v>0</v>
      </c>
      <c r="BX133" s="25"/>
      <c r="BY133" s="25">
        <f>SUM(BX133*D133*E133*F133*H133*$BY$10)</f>
        <v>0</v>
      </c>
      <c r="BZ133" s="25"/>
      <c r="CA133" s="25">
        <f>SUM(BZ133*D133*E133*F133*H133*$CA$10)</f>
        <v>0</v>
      </c>
      <c r="CB133" s="25"/>
      <c r="CC133" s="25">
        <f>SUM(CB133*D133*E133*F133*H133*$CC$10)</f>
        <v>0</v>
      </c>
      <c r="CD133" s="25"/>
      <c r="CE133" s="25">
        <f>CD133*D133*E133*F133*H133*$CE$10</f>
        <v>0</v>
      </c>
      <c r="CF133" s="42"/>
      <c r="CG133" s="25">
        <f>SUM(CF133*D133*E133*F133*H133*$CG$10)</f>
        <v>0</v>
      </c>
      <c r="CH133" s="25"/>
      <c r="CI133" s="25">
        <f>SUM(CH133*D133*E133*F133*I133*$CI$10)</f>
        <v>0</v>
      </c>
      <c r="CJ133" s="25"/>
      <c r="CK133" s="25">
        <f>SUM(CJ133*D133*E133*F133*I133*$CK$10)</f>
        <v>0</v>
      </c>
      <c r="CL133" s="25"/>
      <c r="CM133" s="25">
        <f>SUM(CL133*D133*E133*F133*I133*$CM$10)</f>
        <v>0</v>
      </c>
      <c r="CN133" s="25"/>
      <c r="CO133" s="25">
        <f>SUM(CN133*D133*E133*F133*I133*$CO$10)</f>
        <v>0</v>
      </c>
      <c r="CP133" s="27"/>
      <c r="CQ133" s="25">
        <f>SUM(CP133*D133*E133*F133*I133*$CQ$10)</f>
        <v>0</v>
      </c>
      <c r="CR133" s="25"/>
      <c r="CS133" s="25">
        <f>SUM(CR133*D133*E133*F133*I133*$CS$10)</f>
        <v>0</v>
      </c>
      <c r="CT133" s="25"/>
      <c r="CU133" s="25">
        <f>SUM(CT133*D133*E133*F133*I133*$CU$10)</f>
        <v>0</v>
      </c>
      <c r="CV133" s="25"/>
      <c r="CW133" s="25">
        <f>SUM(CV133*D133*E133*F133*I133*$CW$10)</f>
        <v>0</v>
      </c>
      <c r="CX133" s="25"/>
      <c r="CY133" s="25">
        <f>SUM(CX133*D133*E133*F133*I133*$CY$10)</f>
        <v>0</v>
      </c>
      <c r="CZ133" s="25"/>
      <c r="DA133" s="25">
        <f>SUM(CZ133*D133*E133*F133*I133*$DA$10)</f>
        <v>0</v>
      </c>
      <c r="DB133" s="25"/>
      <c r="DC133" s="25">
        <f>SUM(DB133*D133*E133*F133*I133*$DC$10)</f>
        <v>0</v>
      </c>
      <c r="DD133" s="25"/>
      <c r="DE133" s="25">
        <f>SUM(DD133*D133*E133*F133*I133*$DE$10)</f>
        <v>0</v>
      </c>
      <c r="DF133" s="25"/>
      <c r="DG133" s="25">
        <f>SUM(DF133*D133*E133*F133*I133*$DG$10)</f>
        <v>0</v>
      </c>
      <c r="DH133" s="25"/>
      <c r="DI133" s="25">
        <f>SUM(DH133*D133*E133*F133*I133*$DI$10)</f>
        <v>0</v>
      </c>
      <c r="DJ133" s="25"/>
      <c r="DK133" s="25">
        <f>SUM(DJ133*D133*E133*F133*I133*$DK$10)</f>
        <v>0</v>
      </c>
      <c r="DL133" s="25"/>
      <c r="DM133" s="25">
        <f>DL133*D133*E133*F133*I133*$DM$10</f>
        <v>0</v>
      </c>
      <c r="DN133" s="27"/>
      <c r="DO133" s="25">
        <f>SUM(DN133*D133*E133*F133*I133*$DO$10)</f>
        <v>0</v>
      </c>
      <c r="DP133" s="25"/>
      <c r="DQ133" s="25">
        <f>SUM(DP133*D133*E133*F133*I133*$DQ$10)</f>
        <v>0</v>
      </c>
      <c r="DR133" s="25"/>
      <c r="DS133" s="25">
        <f>SUM(DR133*D133*E133*F133*J133*$DS$10)</f>
        <v>0</v>
      </c>
      <c r="DT133" s="28"/>
      <c r="DU133" s="25">
        <f>SUM(DT133*D133*E133*F133*K133*$DU$10)</f>
        <v>0</v>
      </c>
      <c r="DV133" s="25"/>
      <c r="DW133" s="25">
        <f>SUM(DV133*D133*E133*F133*H133*$DW$10)</f>
        <v>0</v>
      </c>
      <c r="DX133" s="25"/>
      <c r="DY133" s="29">
        <f>SUM(DX133*D133*E133*F133*H133*$DY$10)</f>
        <v>0</v>
      </c>
      <c r="DZ133" s="25"/>
      <c r="EA133" s="25">
        <f>SUM(DZ133*D133*E133*F133*H133*$EA$10)</f>
        <v>0</v>
      </c>
      <c r="EB133" s="25"/>
      <c r="EC133" s="25">
        <f>SUM(EB133*D133*E133*F133*H133*$EC$10)</f>
        <v>0</v>
      </c>
      <c r="ED133" s="25"/>
      <c r="EE133" s="25">
        <f t="shared" si="760"/>
        <v>0</v>
      </c>
      <c r="EF133" s="27"/>
      <c r="EG133" s="25">
        <f t="shared" si="570"/>
        <v>0</v>
      </c>
      <c r="EH133" s="30">
        <f t="shared" si="571"/>
        <v>10</v>
      </c>
      <c r="EI133" s="30">
        <f t="shared" si="571"/>
        <v>400192.8</v>
      </c>
    </row>
    <row r="134" spans="1:139" ht="45" x14ac:dyDescent="0.25">
      <c r="A134" s="17"/>
      <c r="B134" s="18">
        <v>89</v>
      </c>
      <c r="C134" s="19" t="s">
        <v>270</v>
      </c>
      <c r="D134" s="20">
        <v>11480</v>
      </c>
      <c r="E134" s="21">
        <v>1.05</v>
      </c>
      <c r="F134" s="39">
        <v>1</v>
      </c>
      <c r="G134" s="23"/>
      <c r="H134" s="20">
        <v>1.4</v>
      </c>
      <c r="I134" s="20">
        <v>1.68</v>
      </c>
      <c r="J134" s="20">
        <v>2.23</v>
      </c>
      <c r="K134" s="24">
        <v>2.57</v>
      </c>
      <c r="L134" s="25">
        <v>32</v>
      </c>
      <c r="M134" s="25">
        <f t="shared" si="634"/>
        <v>540019.19999999995</v>
      </c>
      <c r="N134" s="26"/>
      <c r="O134" s="25">
        <f>N134*D134*E134*F134*H134*$O$10</f>
        <v>0</v>
      </c>
      <c r="P134" s="27">
        <v>7</v>
      </c>
      <c r="Q134" s="25">
        <f>P134*D134*E134*F134*H134*$Q$10</f>
        <v>118129.2</v>
      </c>
      <c r="R134" s="25"/>
      <c r="S134" s="25">
        <f>SUM(R134*D134*E134*F134*H134*$S$10)</f>
        <v>0</v>
      </c>
      <c r="T134" s="25"/>
      <c r="U134" s="25">
        <f>SUM(T134*D134*E134*F134*H134*$U$10)</f>
        <v>0</v>
      </c>
      <c r="V134" s="25"/>
      <c r="W134" s="25">
        <f t="shared" si="635"/>
        <v>0</v>
      </c>
      <c r="X134" s="25">
        <v>75</v>
      </c>
      <c r="Y134" s="25">
        <f>SUM(X134*D134*E134*F134*H134*$Y$10)</f>
        <v>1265670</v>
      </c>
      <c r="Z134" s="25">
        <v>100</v>
      </c>
      <c r="AA134" s="25">
        <f>SUM(Z134*D134*E134*F134*H134*$AA$10)</f>
        <v>1687560</v>
      </c>
      <c r="AB134" s="25"/>
      <c r="AC134" s="25">
        <f>SUM(AB134*D134*E134*F134*I134*$AC$10)</f>
        <v>0</v>
      </c>
      <c r="AD134" s="25">
        <v>4</v>
      </c>
      <c r="AE134" s="25">
        <f>SUM(AD134*D134*E134*F134*I134*$AE$10)</f>
        <v>81002.87999999999</v>
      </c>
      <c r="AF134" s="25">
        <v>12</v>
      </c>
      <c r="AG134" s="25">
        <f>SUM(AF134*D134*E134*F134*H134*$AG$10)</f>
        <v>202507.19999999998</v>
      </c>
      <c r="AH134" s="25">
        <v>7</v>
      </c>
      <c r="AI134" s="25">
        <f>SUM(AH134*D134*E134*F134*H134*$AI$10)</f>
        <v>118129.2</v>
      </c>
      <c r="AJ134" s="25"/>
      <c r="AK134" s="25">
        <f>SUM(AJ134*D134*E134*F134*H134*$AK$10)</f>
        <v>0</v>
      </c>
      <c r="AL134" s="25"/>
      <c r="AM134" s="25">
        <f>SUM(AL134*D134*E134*F134*H134*$AM$10)</f>
        <v>0</v>
      </c>
      <c r="AN134" s="25"/>
      <c r="AO134" s="25">
        <f>SUM(D134*E134*F134*H134*AN134*$AO$10)</f>
        <v>0</v>
      </c>
      <c r="AP134" s="25"/>
      <c r="AQ134" s="25">
        <f>SUM(AP134*D134*E134*F134*H134*$AQ$10)</f>
        <v>0</v>
      </c>
      <c r="AR134" s="25"/>
      <c r="AS134" s="25">
        <f>SUM(AR134*D134*E134*F134*H134*$AS$10)</f>
        <v>0</v>
      </c>
      <c r="AT134" s="25">
        <v>80</v>
      </c>
      <c r="AU134" s="25">
        <f>SUM(AT134*D134*E134*F134*H134*$AU$10)</f>
        <v>1350048</v>
      </c>
      <c r="AV134" s="25">
        <v>47</v>
      </c>
      <c r="AW134" s="25">
        <f>SUM(AV134*D134*E134*F134*H134*$AW$10)</f>
        <v>793153.2</v>
      </c>
      <c r="AX134" s="25">
        <v>283</v>
      </c>
      <c r="AY134" s="25">
        <f>SUM(AX134*D134*E134*F134*H134*$AY$10)</f>
        <v>4775794.8</v>
      </c>
      <c r="AZ134" s="25">
        <v>45</v>
      </c>
      <c r="BA134" s="25">
        <f>SUM(AZ134*D134*E134*F134*H134*$BA$10)</f>
        <v>759402</v>
      </c>
      <c r="BB134" s="25">
        <v>61</v>
      </c>
      <c r="BC134" s="25">
        <f>SUM(BB134*D134*E134*F134*H134*$BC$10)</f>
        <v>1029411.6</v>
      </c>
      <c r="BD134" s="25">
        <v>120</v>
      </c>
      <c r="BE134" s="25">
        <f>BD134*D134*E134*F134*H134*$BE$10</f>
        <v>2025071.9999999998</v>
      </c>
      <c r="BF134" s="25">
        <v>1</v>
      </c>
      <c r="BG134" s="25">
        <f>BF134*D134*E134*F134*H134*$BG$10</f>
        <v>16875.599999999999</v>
      </c>
      <c r="BH134" s="25">
        <v>95</v>
      </c>
      <c r="BI134" s="25">
        <f>BH134*D134*E134*F134*H134*$BI$10</f>
        <v>1603182</v>
      </c>
      <c r="BJ134" s="25">
        <v>9</v>
      </c>
      <c r="BK134" s="25">
        <f>SUM(BJ134*D134*E134*F134*H134*$BK$10)</f>
        <v>151880.4</v>
      </c>
      <c r="BL134" s="25"/>
      <c r="BM134" s="25">
        <f>SUM(BL134*D134*E134*F134*H134*$BM$10)</f>
        <v>0</v>
      </c>
      <c r="BN134" s="25"/>
      <c r="BO134" s="25">
        <f>SUM(BN134*D134*E134*F134*H134*$BO$10)</f>
        <v>0</v>
      </c>
      <c r="BP134" s="25"/>
      <c r="BQ134" s="25">
        <f>SUM(BP134*D134*E134*F134*H134*$BQ$10)</f>
        <v>0</v>
      </c>
      <c r="BR134" s="25"/>
      <c r="BS134" s="25">
        <f>SUM(BR134*D134*E134*F134*H134*$BS$10)</f>
        <v>0</v>
      </c>
      <c r="BT134" s="25">
        <v>1</v>
      </c>
      <c r="BU134" s="25">
        <f>BT134*D134*E134*F134*H134*$BU$10</f>
        <v>16875.599999999999</v>
      </c>
      <c r="BV134" s="25">
        <v>26</v>
      </c>
      <c r="BW134" s="25">
        <f>SUM(BV134*D134*E134*F134*H134*$BW$10)</f>
        <v>438765.6</v>
      </c>
      <c r="BX134" s="25">
        <v>90</v>
      </c>
      <c r="BY134" s="25">
        <f>SUM(BX134*D134*E134*F134*H134*$BY$10)</f>
        <v>1518804</v>
      </c>
      <c r="BZ134" s="25">
        <v>15</v>
      </c>
      <c r="CA134" s="25">
        <f>SUM(BZ134*D134*E134*F134*H134*$CA$10)</f>
        <v>253133.99999999997</v>
      </c>
      <c r="CB134" s="25">
        <v>72</v>
      </c>
      <c r="CC134" s="25">
        <f>SUM(CB134*D134*E134*F134*H134*$CC$10)</f>
        <v>1215043.2</v>
      </c>
      <c r="CD134" s="25">
        <v>33</v>
      </c>
      <c r="CE134" s="25">
        <f>CD134*D134*E134*F134*H134*$CE$10</f>
        <v>556894.79999999993</v>
      </c>
      <c r="CF134" s="25">
        <v>40</v>
      </c>
      <c r="CG134" s="25">
        <f>SUM(CF134*D134*E134*F134*H134*$CG$10)</f>
        <v>675024</v>
      </c>
      <c r="CH134" s="25">
        <v>19</v>
      </c>
      <c r="CI134" s="25">
        <f>SUM(CH134*D134*E134*F134*I134*$CI$10)</f>
        <v>384763.68</v>
      </c>
      <c r="CJ134" s="25">
        <v>22</v>
      </c>
      <c r="CK134" s="25">
        <f>SUM(CJ134*D134*E134*F134*I134*$CK$10)</f>
        <v>445515.83999999997</v>
      </c>
      <c r="CL134" s="25">
        <v>8</v>
      </c>
      <c r="CM134" s="25">
        <f>SUM(CL134*D134*E134*F134*I134*$CM$10)</f>
        <v>162005.75999999998</v>
      </c>
      <c r="CN134" s="25">
        <v>10</v>
      </c>
      <c r="CO134" s="25">
        <f>SUM(CN134*D134*E134*F134*I134*$CO$10)</f>
        <v>202507.19999999998</v>
      </c>
      <c r="CP134" s="27">
        <v>5</v>
      </c>
      <c r="CQ134" s="25">
        <f>SUM(CP134*D134*E134*F134*I134*$CQ$10)</f>
        <v>101253.59999999999</v>
      </c>
      <c r="CR134" s="25"/>
      <c r="CS134" s="25">
        <f>SUM(CR134*D134*E134*F134*I134*$CS$10)</f>
        <v>0</v>
      </c>
      <c r="CT134" s="25"/>
      <c r="CU134" s="25">
        <f>SUM(CT134*D134*E134*F134*I134*$CU$10)</f>
        <v>0</v>
      </c>
      <c r="CV134" s="25">
        <v>20</v>
      </c>
      <c r="CW134" s="25">
        <f>SUM(CV134*D134*E134*F134*I134*$CW$10)</f>
        <v>405014.39999999997</v>
      </c>
      <c r="CX134" s="25">
        <v>95</v>
      </c>
      <c r="CY134" s="25">
        <f>SUM(CX134*D134*E134*F134*I134*$CY$10)</f>
        <v>1923818.4</v>
      </c>
      <c r="CZ134" s="25">
        <v>15</v>
      </c>
      <c r="DA134" s="25">
        <f>SUM(CZ134*D134*E134*F134*I134*$DA$10)</f>
        <v>303760.8</v>
      </c>
      <c r="DB134" s="25">
        <v>33</v>
      </c>
      <c r="DC134" s="25">
        <f>SUM(DB134*D134*E134*F134*I134*$DC$10)</f>
        <v>668273.76</v>
      </c>
      <c r="DD134" s="25">
        <v>48</v>
      </c>
      <c r="DE134" s="25">
        <f>SUM(DD134*D134*E134*F134*I134*$DE$10)</f>
        <v>972034.55999999994</v>
      </c>
      <c r="DF134" s="25">
        <v>15</v>
      </c>
      <c r="DG134" s="25">
        <f>SUM(DF134*D134*E134*F134*I134*$DG$10)</f>
        <v>303760.8</v>
      </c>
      <c r="DH134" s="25">
        <v>77</v>
      </c>
      <c r="DI134" s="25">
        <f>SUM(DH134*D134*E134*F134*I134*$DI$10)</f>
        <v>1559305.44</v>
      </c>
      <c r="DJ134" s="25">
        <v>10</v>
      </c>
      <c r="DK134" s="25">
        <f>SUM(DJ134*D134*E134*F134*I134*$DK$10)</f>
        <v>202507.19999999998</v>
      </c>
      <c r="DL134" s="25">
        <v>1</v>
      </c>
      <c r="DM134" s="25">
        <f>DL134*D134*E134*F134*I134*$DM$10</f>
        <v>20250.719999999998</v>
      </c>
      <c r="DN134" s="27">
        <v>20</v>
      </c>
      <c r="DO134" s="25">
        <f>SUM(DN134*D134*E134*F134*I134*$DO$10)</f>
        <v>405014.39999999997</v>
      </c>
      <c r="DP134" s="25"/>
      <c r="DQ134" s="25">
        <f>SUM(DP134*D134*E134*F134*I134*$DQ$10)</f>
        <v>0</v>
      </c>
      <c r="DR134" s="25"/>
      <c r="DS134" s="25">
        <f>SUM(DR134*D134*E134*F134*J134*$DS$10)</f>
        <v>0</v>
      </c>
      <c r="DT134" s="28">
        <v>12</v>
      </c>
      <c r="DU134" s="25">
        <f>SUM(DT134*D134*E134*F134*K134*$DU$10)</f>
        <v>371745.36</v>
      </c>
      <c r="DV134" s="25"/>
      <c r="DW134" s="25">
        <f>SUM(DV134*D134*E134*F134*H134*$DW$10)</f>
        <v>0</v>
      </c>
      <c r="DX134" s="25"/>
      <c r="DY134" s="29">
        <f>SUM(DX134*D134*E134*F134*H134*$DY$10)</f>
        <v>0</v>
      </c>
      <c r="DZ134" s="25"/>
      <c r="EA134" s="25">
        <f>SUM(DZ134*D134*E134*F134*H134*$EA$10)</f>
        <v>0</v>
      </c>
      <c r="EB134" s="25"/>
      <c r="EC134" s="25">
        <f>SUM(EB134*D134*E134*F134*H134*$EC$10)</f>
        <v>0</v>
      </c>
      <c r="ED134" s="25"/>
      <c r="EE134" s="25">
        <f t="shared" si="760"/>
        <v>0</v>
      </c>
      <c r="EF134" s="27"/>
      <c r="EG134" s="25">
        <f t="shared" si="570"/>
        <v>0</v>
      </c>
      <c r="EH134" s="30">
        <f t="shared" si="571"/>
        <v>1665</v>
      </c>
      <c r="EI134" s="30">
        <f t="shared" si="571"/>
        <v>29623910.400000002</v>
      </c>
    </row>
    <row r="135" spans="1:139" s="44" customFormat="1" x14ac:dyDescent="0.25">
      <c r="A135" s="51">
        <v>30</v>
      </c>
      <c r="B135" s="85"/>
      <c r="C135" s="71" t="s">
        <v>271</v>
      </c>
      <c r="D135" s="20">
        <v>11480</v>
      </c>
      <c r="E135" s="84">
        <v>0.98</v>
      </c>
      <c r="F135" s="16">
        <v>1</v>
      </c>
      <c r="G135" s="81"/>
      <c r="H135" s="86"/>
      <c r="I135" s="86"/>
      <c r="J135" s="86"/>
      <c r="K135" s="89">
        <v>2.57</v>
      </c>
      <c r="L135" s="42">
        <f>SUM(L136:L141)</f>
        <v>0</v>
      </c>
      <c r="M135" s="42">
        <f t="shared" ref="M135:DK135" si="1065">SUM(M136:M141)</f>
        <v>0</v>
      </c>
      <c r="N135" s="42">
        <f t="shared" si="1065"/>
        <v>0</v>
      </c>
      <c r="O135" s="42">
        <f t="shared" si="1065"/>
        <v>0</v>
      </c>
      <c r="P135" s="48">
        <f t="shared" si="1065"/>
        <v>0</v>
      </c>
      <c r="Q135" s="42">
        <f t="shared" si="1065"/>
        <v>0</v>
      </c>
      <c r="R135" s="42">
        <f t="shared" si="1065"/>
        <v>0</v>
      </c>
      <c r="S135" s="42">
        <f t="shared" si="1065"/>
        <v>0</v>
      </c>
      <c r="T135" s="42">
        <f t="shared" si="1065"/>
        <v>0</v>
      </c>
      <c r="U135" s="42">
        <f t="shared" si="1065"/>
        <v>0</v>
      </c>
      <c r="V135" s="42">
        <f t="shared" si="1065"/>
        <v>0</v>
      </c>
      <c r="W135" s="42">
        <f t="shared" si="1065"/>
        <v>0</v>
      </c>
      <c r="X135" s="42">
        <f t="shared" si="1065"/>
        <v>0</v>
      </c>
      <c r="Y135" s="42">
        <f t="shared" si="1065"/>
        <v>0</v>
      </c>
      <c r="Z135" s="42">
        <f t="shared" si="1065"/>
        <v>0</v>
      </c>
      <c r="AA135" s="42">
        <f t="shared" si="1065"/>
        <v>0</v>
      </c>
      <c r="AB135" s="42">
        <f t="shared" si="1065"/>
        <v>0</v>
      </c>
      <c r="AC135" s="42">
        <f t="shared" si="1065"/>
        <v>0</v>
      </c>
      <c r="AD135" s="42">
        <f t="shared" si="1065"/>
        <v>0</v>
      </c>
      <c r="AE135" s="42">
        <f t="shared" si="1065"/>
        <v>0</v>
      </c>
      <c r="AF135" s="42">
        <f t="shared" si="1065"/>
        <v>65</v>
      </c>
      <c r="AG135" s="42">
        <f t="shared" si="1065"/>
        <v>2208292.7999999998</v>
      </c>
      <c r="AH135" s="42">
        <f t="shared" si="1065"/>
        <v>0</v>
      </c>
      <c r="AI135" s="42">
        <f t="shared" si="1065"/>
        <v>0</v>
      </c>
      <c r="AJ135" s="42">
        <f>SUM(AJ136:AJ141)</f>
        <v>0</v>
      </c>
      <c r="AK135" s="42">
        <f>SUM(AK136:AK141)</f>
        <v>0</v>
      </c>
      <c r="AL135" s="42">
        <f>SUM(AL136:AL141)</f>
        <v>0</v>
      </c>
      <c r="AM135" s="42">
        <f>SUM(AM136:AM141)</f>
        <v>0</v>
      </c>
      <c r="AN135" s="42">
        <f t="shared" si="1065"/>
        <v>0</v>
      </c>
      <c r="AO135" s="42">
        <f t="shared" si="1065"/>
        <v>0</v>
      </c>
      <c r="AP135" s="42">
        <f t="shared" si="1065"/>
        <v>0</v>
      </c>
      <c r="AQ135" s="42">
        <f t="shared" si="1065"/>
        <v>0</v>
      </c>
      <c r="AR135" s="42">
        <f t="shared" si="1065"/>
        <v>0</v>
      </c>
      <c r="AS135" s="42">
        <f t="shared" si="1065"/>
        <v>0</v>
      </c>
      <c r="AT135" s="42">
        <f t="shared" si="1065"/>
        <v>60</v>
      </c>
      <c r="AU135" s="42">
        <f>SUM(AU136:AU141)</f>
        <v>2189006.4</v>
      </c>
      <c r="AV135" s="42">
        <f t="shared" ref="AV135:CH135" si="1066">SUM(AV136:AV141)</f>
        <v>0</v>
      </c>
      <c r="AW135" s="42">
        <f t="shared" si="1066"/>
        <v>0</v>
      </c>
      <c r="AX135" s="42">
        <f t="shared" si="1066"/>
        <v>0</v>
      </c>
      <c r="AY135" s="42">
        <f t="shared" si="1066"/>
        <v>0</v>
      </c>
      <c r="AZ135" s="42">
        <f t="shared" si="1066"/>
        <v>0</v>
      </c>
      <c r="BA135" s="42">
        <f t="shared" si="1066"/>
        <v>0</v>
      </c>
      <c r="BB135" s="42">
        <f t="shared" si="1066"/>
        <v>0</v>
      </c>
      <c r="BC135" s="42">
        <f t="shared" si="1066"/>
        <v>0</v>
      </c>
      <c r="BD135" s="42">
        <f t="shared" si="1066"/>
        <v>0</v>
      </c>
      <c r="BE135" s="42">
        <f t="shared" si="1066"/>
        <v>0</v>
      </c>
      <c r="BF135" s="42">
        <f t="shared" si="1066"/>
        <v>0</v>
      </c>
      <c r="BG135" s="42">
        <f t="shared" si="1066"/>
        <v>0</v>
      </c>
      <c r="BH135" s="42">
        <f t="shared" si="1066"/>
        <v>0</v>
      </c>
      <c r="BI135" s="42">
        <f t="shared" si="1066"/>
        <v>0</v>
      </c>
      <c r="BJ135" s="42">
        <f t="shared" si="1066"/>
        <v>0</v>
      </c>
      <c r="BK135" s="42">
        <f t="shared" si="1066"/>
        <v>0</v>
      </c>
      <c r="BL135" s="42">
        <f t="shared" si="1066"/>
        <v>4</v>
      </c>
      <c r="BM135" s="42">
        <f t="shared" si="1066"/>
        <v>51430.399999999994</v>
      </c>
      <c r="BN135" s="42">
        <f t="shared" si="1066"/>
        <v>0</v>
      </c>
      <c r="BO135" s="42">
        <f t="shared" si="1066"/>
        <v>0</v>
      </c>
      <c r="BP135" s="42">
        <f t="shared" si="1066"/>
        <v>0</v>
      </c>
      <c r="BQ135" s="42">
        <f t="shared" si="1066"/>
        <v>0</v>
      </c>
      <c r="BR135" s="42">
        <f t="shared" si="1066"/>
        <v>0</v>
      </c>
      <c r="BS135" s="42">
        <f t="shared" si="1066"/>
        <v>0</v>
      </c>
      <c r="BT135" s="42">
        <f t="shared" si="1066"/>
        <v>0</v>
      </c>
      <c r="BU135" s="42">
        <f t="shared" si="1066"/>
        <v>0</v>
      </c>
      <c r="BV135" s="42">
        <f t="shared" si="1066"/>
        <v>0</v>
      </c>
      <c r="BW135" s="42">
        <f t="shared" si="1066"/>
        <v>0</v>
      </c>
      <c r="BX135" s="42">
        <f t="shared" si="1066"/>
        <v>0</v>
      </c>
      <c r="BY135" s="42">
        <f t="shared" si="1066"/>
        <v>0</v>
      </c>
      <c r="BZ135" s="42">
        <f t="shared" si="1066"/>
        <v>0</v>
      </c>
      <c r="CA135" s="42">
        <f t="shared" si="1066"/>
        <v>0</v>
      </c>
      <c r="CB135" s="42">
        <f t="shared" si="1066"/>
        <v>0</v>
      </c>
      <c r="CC135" s="42">
        <f t="shared" si="1066"/>
        <v>0</v>
      </c>
      <c r="CD135" s="42">
        <f t="shared" si="1066"/>
        <v>0</v>
      </c>
      <c r="CE135" s="42">
        <f t="shared" si="1066"/>
        <v>0</v>
      </c>
      <c r="CF135" s="42">
        <f t="shared" si="1066"/>
        <v>0</v>
      </c>
      <c r="CG135" s="42">
        <f t="shared" si="1066"/>
        <v>0</v>
      </c>
      <c r="CH135" s="42">
        <f t="shared" si="1066"/>
        <v>0</v>
      </c>
      <c r="CI135" s="42">
        <f t="shared" si="1065"/>
        <v>0</v>
      </c>
      <c r="CJ135" s="42">
        <f>SUM(CJ136:CJ141)</f>
        <v>0</v>
      </c>
      <c r="CK135" s="42">
        <f>SUM(CK136:CK141)</f>
        <v>0</v>
      </c>
      <c r="CL135" s="42">
        <f>SUM(CL136:CL141)</f>
        <v>0</v>
      </c>
      <c r="CM135" s="42">
        <f>SUM(CM136:CM141)</f>
        <v>0</v>
      </c>
      <c r="CN135" s="42">
        <f t="shared" si="1065"/>
        <v>0</v>
      </c>
      <c r="CO135" s="42">
        <f t="shared" si="1065"/>
        <v>0</v>
      </c>
      <c r="CP135" s="48">
        <f>SUM(CP136:CP141)</f>
        <v>10</v>
      </c>
      <c r="CQ135" s="42">
        <f>SUM(CQ136:CQ141)</f>
        <v>154291.19999999998</v>
      </c>
      <c r="CR135" s="42">
        <f t="shared" si="1065"/>
        <v>0</v>
      </c>
      <c r="CS135" s="42">
        <f t="shared" si="1065"/>
        <v>0</v>
      </c>
      <c r="CT135" s="42">
        <f>SUM(CT136:CT141)</f>
        <v>0</v>
      </c>
      <c r="CU135" s="42">
        <f>SUM(CU136:CU141)</f>
        <v>0</v>
      </c>
      <c r="CV135" s="42">
        <f>SUM(CV136:CV141)</f>
        <v>0</v>
      </c>
      <c r="CW135" s="42">
        <f>SUM(CW136:CW141)</f>
        <v>0</v>
      </c>
      <c r="CX135" s="42">
        <f t="shared" si="1065"/>
        <v>5</v>
      </c>
      <c r="CY135" s="42">
        <f t="shared" si="1065"/>
        <v>77145.599999999991</v>
      </c>
      <c r="CZ135" s="42">
        <f t="shared" si="1065"/>
        <v>0</v>
      </c>
      <c r="DA135" s="42">
        <f t="shared" si="1065"/>
        <v>0</v>
      </c>
      <c r="DB135" s="42">
        <f t="shared" si="1065"/>
        <v>3</v>
      </c>
      <c r="DC135" s="42">
        <f t="shared" si="1065"/>
        <v>46287.360000000001</v>
      </c>
      <c r="DD135" s="42">
        <f t="shared" si="1065"/>
        <v>0</v>
      </c>
      <c r="DE135" s="42">
        <f t="shared" si="1065"/>
        <v>0</v>
      </c>
      <c r="DF135" s="42">
        <f t="shared" si="1065"/>
        <v>1</v>
      </c>
      <c r="DG135" s="42">
        <f t="shared" si="1065"/>
        <v>15429.119999999999</v>
      </c>
      <c r="DH135" s="42">
        <f t="shared" si="1065"/>
        <v>1</v>
      </c>
      <c r="DI135" s="42">
        <f t="shared" si="1065"/>
        <v>15429.119999999999</v>
      </c>
      <c r="DJ135" s="42">
        <f t="shared" si="1065"/>
        <v>0</v>
      </c>
      <c r="DK135" s="42">
        <f t="shared" si="1065"/>
        <v>0</v>
      </c>
      <c r="DL135" s="42">
        <f t="shared" ref="DL135:EI135" si="1067">SUM(DL136:DL141)</f>
        <v>0</v>
      </c>
      <c r="DM135" s="42">
        <f t="shared" si="1067"/>
        <v>0</v>
      </c>
      <c r="DN135" s="48">
        <f t="shared" si="1067"/>
        <v>5</v>
      </c>
      <c r="DO135" s="42">
        <f t="shared" si="1067"/>
        <v>77145.599999999991</v>
      </c>
      <c r="DP135" s="42">
        <f t="shared" si="1067"/>
        <v>0</v>
      </c>
      <c r="DQ135" s="42">
        <f t="shared" si="1067"/>
        <v>0</v>
      </c>
      <c r="DR135" s="42">
        <f t="shared" si="1067"/>
        <v>0</v>
      </c>
      <c r="DS135" s="42">
        <f t="shared" si="1067"/>
        <v>0</v>
      </c>
      <c r="DT135" s="42">
        <f t="shared" si="1067"/>
        <v>0</v>
      </c>
      <c r="DU135" s="42">
        <f t="shared" si="1067"/>
        <v>0</v>
      </c>
      <c r="DV135" s="42">
        <f t="shared" si="1067"/>
        <v>0</v>
      </c>
      <c r="DW135" s="42">
        <f t="shared" si="1067"/>
        <v>0</v>
      </c>
      <c r="DX135" s="42">
        <f t="shared" si="1067"/>
        <v>0</v>
      </c>
      <c r="DY135" s="42">
        <f t="shared" si="1067"/>
        <v>0</v>
      </c>
      <c r="DZ135" s="42">
        <f t="shared" si="1067"/>
        <v>0</v>
      </c>
      <c r="EA135" s="42">
        <f t="shared" si="1067"/>
        <v>0</v>
      </c>
      <c r="EB135" s="42">
        <f t="shared" si="1067"/>
        <v>0</v>
      </c>
      <c r="EC135" s="42">
        <f t="shared" si="1067"/>
        <v>0</v>
      </c>
      <c r="ED135" s="42">
        <f t="shared" si="1067"/>
        <v>0</v>
      </c>
      <c r="EE135" s="42">
        <f t="shared" si="1067"/>
        <v>0</v>
      </c>
      <c r="EF135" s="42">
        <f t="shared" si="1067"/>
        <v>0</v>
      </c>
      <c r="EG135" s="42">
        <f t="shared" si="1067"/>
        <v>0</v>
      </c>
      <c r="EH135" s="42">
        <f t="shared" si="1067"/>
        <v>154</v>
      </c>
      <c r="EI135" s="42">
        <f t="shared" si="1067"/>
        <v>4834457.5999999996</v>
      </c>
    </row>
    <row r="136" spans="1:139" ht="45" x14ac:dyDescent="0.25">
      <c r="A136" s="17"/>
      <c r="B136" s="18">
        <v>90</v>
      </c>
      <c r="C136" s="19" t="s">
        <v>272</v>
      </c>
      <c r="D136" s="20">
        <v>11480</v>
      </c>
      <c r="E136" s="21">
        <v>0.8</v>
      </c>
      <c r="F136" s="39">
        <v>1</v>
      </c>
      <c r="G136" s="23"/>
      <c r="H136" s="20">
        <v>1.4</v>
      </c>
      <c r="I136" s="20">
        <v>1.68</v>
      </c>
      <c r="J136" s="20">
        <v>2.23</v>
      </c>
      <c r="K136" s="24">
        <v>2.57</v>
      </c>
      <c r="L136" s="25"/>
      <c r="M136" s="25">
        <f t="shared" si="634"/>
        <v>0</v>
      </c>
      <c r="N136" s="26"/>
      <c r="O136" s="25">
        <f t="shared" ref="O136:O141" si="1068">N136*D136*E136*F136*H136*$O$10</f>
        <v>0</v>
      </c>
      <c r="P136" s="27"/>
      <c r="Q136" s="25">
        <f t="shared" ref="Q136:Q141" si="1069">P136*D136*E136*F136*H136*$Q$10</f>
        <v>0</v>
      </c>
      <c r="R136" s="25"/>
      <c r="S136" s="25">
        <f t="shared" ref="S136:S141" si="1070">SUM(R136*D136*E136*F136*H136*$S$10)</f>
        <v>0</v>
      </c>
      <c r="T136" s="25"/>
      <c r="U136" s="25">
        <f t="shared" ref="U136:U141" si="1071">SUM(T136*D136*E136*F136*H136*$U$10)</f>
        <v>0</v>
      </c>
      <c r="V136" s="25"/>
      <c r="W136" s="25">
        <f t="shared" si="635"/>
        <v>0</v>
      </c>
      <c r="X136" s="25"/>
      <c r="Y136" s="25">
        <f t="shared" ref="Y136:Y141" si="1072">SUM(X136*D136*E136*F136*H136*$Y$10)</f>
        <v>0</v>
      </c>
      <c r="Z136" s="25"/>
      <c r="AA136" s="25">
        <f t="shared" ref="AA136:AA141" si="1073">SUM(Z136*D136*E136*F136*H136*$AA$10)</f>
        <v>0</v>
      </c>
      <c r="AB136" s="25"/>
      <c r="AC136" s="25">
        <f t="shared" ref="AC136:AC141" si="1074">SUM(AB136*D136*E136*F136*I136*$AC$10)</f>
        <v>0</v>
      </c>
      <c r="AD136" s="25"/>
      <c r="AE136" s="25">
        <f t="shared" ref="AE136:AE141" si="1075">SUM(AD136*D136*E136*F136*I136*$AE$10)</f>
        <v>0</v>
      </c>
      <c r="AF136" s="25"/>
      <c r="AG136" s="25">
        <f t="shared" ref="AG136:AG141" si="1076">SUM(AF136*D136*E136*F136*H136*$AG$10)</f>
        <v>0</v>
      </c>
      <c r="AH136" s="25"/>
      <c r="AI136" s="25">
        <f t="shared" ref="AI136:AI141" si="1077">SUM(AH136*D136*E136*F136*H136*$AI$10)</f>
        <v>0</v>
      </c>
      <c r="AJ136" s="25"/>
      <c r="AK136" s="25">
        <f t="shared" ref="AK136:AK141" si="1078">SUM(AJ136*D136*E136*F136*H136*$AK$10)</f>
        <v>0</v>
      </c>
      <c r="AL136" s="25"/>
      <c r="AM136" s="25">
        <f t="shared" ref="AM136:AM141" si="1079">SUM(AL136*D136*E136*F136*H136*$AM$10)</f>
        <v>0</v>
      </c>
      <c r="AN136" s="25"/>
      <c r="AO136" s="25">
        <f t="shared" ref="AO136:AO141" si="1080">SUM(D136*E136*F136*H136*AN136*$AO$10)</f>
        <v>0</v>
      </c>
      <c r="AP136" s="25"/>
      <c r="AQ136" s="25">
        <f t="shared" ref="AQ136:AQ141" si="1081">SUM(AP136*D136*E136*F136*H136*$AQ$10)</f>
        <v>0</v>
      </c>
      <c r="AR136" s="25"/>
      <c r="AS136" s="25">
        <f t="shared" ref="AS136:AS141" si="1082">SUM(AR136*D136*E136*F136*H136*$AS$10)</f>
        <v>0</v>
      </c>
      <c r="AT136" s="25"/>
      <c r="AU136" s="25">
        <f t="shared" ref="AU136:AU141" si="1083">SUM(AT136*D136*E136*F136*H136*$AU$10)</f>
        <v>0</v>
      </c>
      <c r="AV136" s="25"/>
      <c r="AW136" s="25">
        <f t="shared" ref="AW136:AW141" si="1084">SUM(AV136*D136*E136*F136*H136*$AW$10)</f>
        <v>0</v>
      </c>
      <c r="AX136" s="25"/>
      <c r="AY136" s="25">
        <f t="shared" ref="AY136:AY141" si="1085">SUM(AX136*D136*E136*F136*H136*$AY$10)</f>
        <v>0</v>
      </c>
      <c r="AZ136" s="25"/>
      <c r="BA136" s="25">
        <f t="shared" ref="BA136:BA141" si="1086">SUM(AZ136*D136*E136*F136*H136*$BA$10)</f>
        <v>0</v>
      </c>
      <c r="BB136" s="25"/>
      <c r="BC136" s="25">
        <f t="shared" ref="BC136:BC141" si="1087">SUM(BB136*D136*E136*F136*H136*$BC$10)</f>
        <v>0</v>
      </c>
      <c r="BD136" s="25"/>
      <c r="BE136" s="25">
        <f t="shared" ref="BE136:BE141" si="1088">BD136*D136*E136*F136*H136*$BE$10</f>
        <v>0</v>
      </c>
      <c r="BF136" s="25"/>
      <c r="BG136" s="25">
        <f t="shared" ref="BG136:BG141" si="1089">BF136*D136*E136*F136*H136*$BG$10</f>
        <v>0</v>
      </c>
      <c r="BH136" s="25"/>
      <c r="BI136" s="25">
        <f t="shared" ref="BI136:BI141" si="1090">BH136*D136*E136*F136*H136*$BI$10</f>
        <v>0</v>
      </c>
      <c r="BJ136" s="25"/>
      <c r="BK136" s="25">
        <f t="shared" ref="BK136:BK141" si="1091">SUM(BJ136*D136*E136*F136*H136*$BK$10)</f>
        <v>0</v>
      </c>
      <c r="BL136" s="25">
        <v>4</v>
      </c>
      <c r="BM136" s="25">
        <f t="shared" ref="BM136:BM141" si="1092">SUM(BL136*D136*E136*F136*H136*$BM$10)</f>
        <v>51430.399999999994</v>
      </c>
      <c r="BN136" s="25"/>
      <c r="BO136" s="25">
        <f t="shared" ref="BO136:BO141" si="1093">SUM(BN136*D136*E136*F136*H136*$BO$10)</f>
        <v>0</v>
      </c>
      <c r="BP136" s="25"/>
      <c r="BQ136" s="25">
        <f t="shared" ref="BQ136:BQ141" si="1094">SUM(BP136*D136*E136*F136*H136*$BQ$10)</f>
        <v>0</v>
      </c>
      <c r="BR136" s="25"/>
      <c r="BS136" s="25">
        <f t="shared" ref="BS136:BS141" si="1095">SUM(BR136*D136*E136*F136*H136*$BS$10)</f>
        <v>0</v>
      </c>
      <c r="BT136" s="25"/>
      <c r="BU136" s="25">
        <f t="shared" ref="BU136:BU141" si="1096">BT136*D136*E136*F136*H136*$BU$10</f>
        <v>0</v>
      </c>
      <c r="BV136" s="25"/>
      <c r="BW136" s="25">
        <f t="shared" ref="BW136:BW141" si="1097">SUM(BV136*D136*E136*F136*H136*$BW$10)</f>
        <v>0</v>
      </c>
      <c r="BX136" s="25"/>
      <c r="BY136" s="25">
        <f t="shared" ref="BY136:BY141" si="1098">SUM(BX136*D136*E136*F136*H136*$BY$10)</f>
        <v>0</v>
      </c>
      <c r="BZ136" s="25"/>
      <c r="CA136" s="25">
        <f t="shared" ref="CA136:CA141" si="1099">SUM(BZ136*D136*E136*F136*H136*$CA$10)</f>
        <v>0</v>
      </c>
      <c r="CB136" s="25"/>
      <c r="CC136" s="25">
        <f t="shared" ref="CC136:CC141" si="1100">SUM(CB136*D136*E136*F136*H136*$CC$10)</f>
        <v>0</v>
      </c>
      <c r="CD136" s="25"/>
      <c r="CE136" s="25">
        <f t="shared" ref="CE136:CE141" si="1101">CD136*D136*E136*F136*H136*$CE$10</f>
        <v>0</v>
      </c>
      <c r="CF136" s="25"/>
      <c r="CG136" s="25">
        <f t="shared" ref="CG136:CG141" si="1102">SUM(CF136*D136*E136*F136*H136*$CG$10)</f>
        <v>0</v>
      </c>
      <c r="CH136" s="25"/>
      <c r="CI136" s="25">
        <f t="shared" ref="CI136:CI141" si="1103">SUM(CH136*D136*E136*F136*I136*$CI$10)</f>
        <v>0</v>
      </c>
      <c r="CJ136" s="25"/>
      <c r="CK136" s="25">
        <f t="shared" ref="CK136:CK141" si="1104">SUM(CJ136*D136*E136*F136*I136*$CK$10)</f>
        <v>0</v>
      </c>
      <c r="CL136" s="25"/>
      <c r="CM136" s="25">
        <f t="shared" ref="CM136:CM141" si="1105">SUM(CL136*D136*E136*F136*I136*$CM$10)</f>
        <v>0</v>
      </c>
      <c r="CN136" s="25"/>
      <c r="CO136" s="25">
        <f t="shared" ref="CO136:CO141" si="1106">SUM(CN136*D136*E136*F136*I136*$CO$10)</f>
        <v>0</v>
      </c>
      <c r="CP136" s="27">
        <v>10</v>
      </c>
      <c r="CQ136" s="25">
        <f t="shared" ref="CQ136:CQ141" si="1107">SUM(CP136*D136*E136*F136*I136*$CQ$10)</f>
        <v>154291.19999999998</v>
      </c>
      <c r="CR136" s="25"/>
      <c r="CS136" s="25">
        <f t="shared" ref="CS136:CS141" si="1108">SUM(CR136*D136*E136*F136*I136*$CS$10)</f>
        <v>0</v>
      </c>
      <c r="CT136" s="25"/>
      <c r="CU136" s="25">
        <f t="shared" ref="CU136:CU141" si="1109">SUM(CT136*D136*E136*F136*I136*$CU$10)</f>
        <v>0</v>
      </c>
      <c r="CV136" s="25"/>
      <c r="CW136" s="25">
        <f t="shared" ref="CW136:CW141" si="1110">SUM(CV136*D136*E136*F136*I136*$CW$10)</f>
        <v>0</v>
      </c>
      <c r="CX136" s="25">
        <v>5</v>
      </c>
      <c r="CY136" s="25">
        <f t="shared" ref="CY136:CY141" si="1111">SUM(CX136*D136*E136*F136*I136*$CY$10)</f>
        <v>77145.599999999991</v>
      </c>
      <c r="CZ136" s="25"/>
      <c r="DA136" s="25">
        <f t="shared" ref="DA136:DA141" si="1112">SUM(CZ136*D136*E136*F136*I136*$DA$10)</f>
        <v>0</v>
      </c>
      <c r="DB136" s="25">
        <v>3</v>
      </c>
      <c r="DC136" s="25">
        <f t="shared" ref="DC136:DC141" si="1113">SUM(DB136*D136*E136*F136*I136*$DC$10)</f>
        <v>46287.360000000001</v>
      </c>
      <c r="DD136" s="25"/>
      <c r="DE136" s="25">
        <f t="shared" ref="DE136:DE141" si="1114">SUM(DD136*D136*E136*F136*I136*$DE$10)</f>
        <v>0</v>
      </c>
      <c r="DF136" s="25">
        <v>1</v>
      </c>
      <c r="DG136" s="25">
        <f t="shared" ref="DG136:DG141" si="1115">SUM(DF136*D136*E136*F136*I136*$DG$10)</f>
        <v>15429.119999999999</v>
      </c>
      <c r="DH136" s="25">
        <v>1</v>
      </c>
      <c r="DI136" s="25">
        <f t="shared" ref="DI136:DI141" si="1116">SUM(DH136*D136*E136*F136*I136*$DI$10)</f>
        <v>15429.119999999999</v>
      </c>
      <c r="DJ136" s="25"/>
      <c r="DK136" s="25">
        <f t="shared" ref="DK136:DK141" si="1117">SUM(DJ136*D136*E136*F136*I136*$DK$10)</f>
        <v>0</v>
      </c>
      <c r="DL136" s="25"/>
      <c r="DM136" s="25">
        <f t="shared" ref="DM136:DM141" si="1118">DL136*D136*E136*F136*I136*$DM$10</f>
        <v>0</v>
      </c>
      <c r="DN136" s="27">
        <v>5</v>
      </c>
      <c r="DO136" s="25">
        <f t="shared" ref="DO136:DO141" si="1119">SUM(DN136*D136*E136*F136*I136*$DO$10)</f>
        <v>77145.599999999991</v>
      </c>
      <c r="DP136" s="25"/>
      <c r="DQ136" s="25">
        <f t="shared" ref="DQ136:DQ141" si="1120">SUM(DP136*D136*E136*F136*I136*$DQ$10)</f>
        <v>0</v>
      </c>
      <c r="DR136" s="25"/>
      <c r="DS136" s="25">
        <f t="shared" ref="DS136:DS141" si="1121">SUM(DR136*D136*E136*F136*J136*$DS$10)</f>
        <v>0</v>
      </c>
      <c r="DT136" s="28"/>
      <c r="DU136" s="25">
        <f t="shared" ref="DU136:DU141" si="1122">SUM(DT136*D136*E136*F136*K136*$DU$10)</f>
        <v>0</v>
      </c>
      <c r="DV136" s="25"/>
      <c r="DW136" s="25">
        <f t="shared" ref="DW136:DW141" si="1123">SUM(DV136*D136*E136*F136*H136*$DW$10)</f>
        <v>0</v>
      </c>
      <c r="DX136" s="25"/>
      <c r="DY136" s="29">
        <f t="shared" ref="DY136:DY141" si="1124">SUM(DX136*D136*E136*F136*H136*$DY$10)</f>
        <v>0</v>
      </c>
      <c r="DZ136" s="25"/>
      <c r="EA136" s="25">
        <f t="shared" ref="EA136:EA141" si="1125">SUM(DZ136*D136*E136*F136*H136*$EA$10)</f>
        <v>0</v>
      </c>
      <c r="EB136" s="25"/>
      <c r="EC136" s="25">
        <f t="shared" ref="EC136:EC141" si="1126">SUM(EB136*D136*E136*F136*H136*$EC$10)</f>
        <v>0</v>
      </c>
      <c r="ED136" s="25"/>
      <c r="EE136" s="25">
        <f t="shared" si="760"/>
        <v>0</v>
      </c>
      <c r="EF136" s="27"/>
      <c r="EG136" s="25">
        <f t="shared" si="570"/>
        <v>0</v>
      </c>
      <c r="EH136" s="30">
        <f t="shared" si="571"/>
        <v>29</v>
      </c>
      <c r="EI136" s="30">
        <f t="shared" si="571"/>
        <v>437158.39999999991</v>
      </c>
    </row>
    <row r="137" spans="1:139" ht="30" x14ac:dyDescent="0.25">
      <c r="A137" s="17"/>
      <c r="B137" s="18">
        <v>91</v>
      </c>
      <c r="C137" s="32" t="s">
        <v>273</v>
      </c>
      <c r="D137" s="20">
        <v>11480</v>
      </c>
      <c r="E137" s="21">
        <v>2.1800000000000002</v>
      </c>
      <c r="F137" s="39">
        <v>1</v>
      </c>
      <c r="G137" s="23"/>
      <c r="H137" s="20">
        <v>1.4</v>
      </c>
      <c r="I137" s="20">
        <v>1.68</v>
      </c>
      <c r="J137" s="20">
        <v>2.23</v>
      </c>
      <c r="K137" s="24">
        <v>2.57</v>
      </c>
      <c r="L137" s="25"/>
      <c r="M137" s="25">
        <f t="shared" si="634"/>
        <v>0</v>
      </c>
      <c r="N137" s="26"/>
      <c r="O137" s="25">
        <f t="shared" si="1068"/>
        <v>0</v>
      </c>
      <c r="P137" s="27"/>
      <c r="Q137" s="25">
        <f t="shared" si="1069"/>
        <v>0</v>
      </c>
      <c r="R137" s="25"/>
      <c r="S137" s="25">
        <f t="shared" si="1070"/>
        <v>0</v>
      </c>
      <c r="T137" s="25"/>
      <c r="U137" s="25">
        <f t="shared" si="1071"/>
        <v>0</v>
      </c>
      <c r="V137" s="25"/>
      <c r="W137" s="25">
        <f t="shared" si="635"/>
        <v>0</v>
      </c>
      <c r="X137" s="25"/>
      <c r="Y137" s="25">
        <f t="shared" si="1072"/>
        <v>0</v>
      </c>
      <c r="Z137" s="25"/>
      <c r="AA137" s="25">
        <f t="shared" si="1073"/>
        <v>0</v>
      </c>
      <c r="AB137" s="25"/>
      <c r="AC137" s="25">
        <f t="shared" si="1074"/>
        <v>0</v>
      </c>
      <c r="AD137" s="25"/>
      <c r="AE137" s="25">
        <f t="shared" si="1075"/>
        <v>0</v>
      </c>
      <c r="AF137" s="25">
        <v>30</v>
      </c>
      <c r="AG137" s="25">
        <f t="shared" si="1076"/>
        <v>1051108.8</v>
      </c>
      <c r="AH137" s="25"/>
      <c r="AI137" s="25">
        <f t="shared" si="1077"/>
        <v>0</v>
      </c>
      <c r="AJ137" s="25"/>
      <c r="AK137" s="25">
        <f t="shared" si="1078"/>
        <v>0</v>
      </c>
      <c r="AL137" s="26"/>
      <c r="AM137" s="25">
        <f t="shared" si="1079"/>
        <v>0</v>
      </c>
      <c r="AN137" s="25"/>
      <c r="AO137" s="25">
        <f t="shared" si="1080"/>
        <v>0</v>
      </c>
      <c r="AP137" s="25"/>
      <c r="AQ137" s="25">
        <f t="shared" si="1081"/>
        <v>0</v>
      </c>
      <c r="AR137" s="25"/>
      <c r="AS137" s="25">
        <f t="shared" si="1082"/>
        <v>0</v>
      </c>
      <c r="AT137" s="25">
        <v>16</v>
      </c>
      <c r="AU137" s="25">
        <f t="shared" si="1083"/>
        <v>560591.35999999999</v>
      </c>
      <c r="AV137" s="25"/>
      <c r="AW137" s="25">
        <f t="shared" si="1084"/>
        <v>0</v>
      </c>
      <c r="AX137" s="25"/>
      <c r="AY137" s="25">
        <f t="shared" si="1085"/>
        <v>0</v>
      </c>
      <c r="AZ137" s="25"/>
      <c r="BA137" s="25">
        <f t="shared" si="1086"/>
        <v>0</v>
      </c>
      <c r="BB137" s="25"/>
      <c r="BC137" s="25">
        <f t="shared" si="1087"/>
        <v>0</v>
      </c>
      <c r="BD137" s="25"/>
      <c r="BE137" s="25">
        <f t="shared" si="1088"/>
        <v>0</v>
      </c>
      <c r="BF137" s="25"/>
      <c r="BG137" s="25">
        <f t="shared" si="1089"/>
        <v>0</v>
      </c>
      <c r="BH137" s="25"/>
      <c r="BI137" s="25">
        <f t="shared" si="1090"/>
        <v>0</v>
      </c>
      <c r="BJ137" s="25"/>
      <c r="BK137" s="25">
        <f t="shared" si="1091"/>
        <v>0</v>
      </c>
      <c r="BL137" s="25"/>
      <c r="BM137" s="25">
        <f t="shared" si="1092"/>
        <v>0</v>
      </c>
      <c r="BN137" s="25"/>
      <c r="BO137" s="25">
        <f t="shared" si="1093"/>
        <v>0</v>
      </c>
      <c r="BP137" s="25"/>
      <c r="BQ137" s="25">
        <f t="shared" si="1094"/>
        <v>0</v>
      </c>
      <c r="BR137" s="25"/>
      <c r="BS137" s="25">
        <f t="shared" si="1095"/>
        <v>0</v>
      </c>
      <c r="BT137" s="25"/>
      <c r="BU137" s="25">
        <f t="shared" si="1096"/>
        <v>0</v>
      </c>
      <c r="BV137" s="25"/>
      <c r="BW137" s="25">
        <f t="shared" si="1097"/>
        <v>0</v>
      </c>
      <c r="BX137" s="25"/>
      <c r="BY137" s="25">
        <f t="shared" si="1098"/>
        <v>0</v>
      </c>
      <c r="BZ137" s="25"/>
      <c r="CA137" s="25">
        <f t="shared" si="1099"/>
        <v>0</v>
      </c>
      <c r="CB137" s="25"/>
      <c r="CC137" s="25">
        <f t="shared" si="1100"/>
        <v>0</v>
      </c>
      <c r="CD137" s="25"/>
      <c r="CE137" s="25">
        <f t="shared" si="1101"/>
        <v>0</v>
      </c>
      <c r="CF137" s="42"/>
      <c r="CG137" s="25">
        <f t="shared" si="1102"/>
        <v>0</v>
      </c>
      <c r="CH137" s="25"/>
      <c r="CI137" s="25">
        <f t="shared" si="1103"/>
        <v>0</v>
      </c>
      <c r="CJ137" s="25"/>
      <c r="CK137" s="25">
        <f t="shared" si="1104"/>
        <v>0</v>
      </c>
      <c r="CL137" s="25"/>
      <c r="CM137" s="25">
        <f t="shared" si="1105"/>
        <v>0</v>
      </c>
      <c r="CN137" s="25"/>
      <c r="CO137" s="25">
        <f t="shared" si="1106"/>
        <v>0</v>
      </c>
      <c r="CP137" s="27"/>
      <c r="CQ137" s="25">
        <f t="shared" si="1107"/>
        <v>0</v>
      </c>
      <c r="CR137" s="25"/>
      <c r="CS137" s="25">
        <f t="shared" si="1108"/>
        <v>0</v>
      </c>
      <c r="CT137" s="25"/>
      <c r="CU137" s="25">
        <f t="shared" si="1109"/>
        <v>0</v>
      </c>
      <c r="CV137" s="25"/>
      <c r="CW137" s="25">
        <f t="shared" si="1110"/>
        <v>0</v>
      </c>
      <c r="CX137" s="25"/>
      <c r="CY137" s="25">
        <f t="shared" si="1111"/>
        <v>0</v>
      </c>
      <c r="CZ137" s="25"/>
      <c r="DA137" s="25">
        <f t="shared" si="1112"/>
        <v>0</v>
      </c>
      <c r="DB137" s="25"/>
      <c r="DC137" s="25">
        <f t="shared" si="1113"/>
        <v>0</v>
      </c>
      <c r="DD137" s="25"/>
      <c r="DE137" s="25">
        <f t="shared" si="1114"/>
        <v>0</v>
      </c>
      <c r="DF137" s="25"/>
      <c r="DG137" s="25">
        <f t="shared" si="1115"/>
        <v>0</v>
      </c>
      <c r="DH137" s="25"/>
      <c r="DI137" s="25">
        <f t="shared" si="1116"/>
        <v>0</v>
      </c>
      <c r="DJ137" s="25"/>
      <c r="DK137" s="25">
        <f t="shared" si="1117"/>
        <v>0</v>
      </c>
      <c r="DL137" s="25"/>
      <c r="DM137" s="25">
        <f t="shared" si="1118"/>
        <v>0</v>
      </c>
      <c r="DN137" s="27"/>
      <c r="DO137" s="25">
        <f t="shared" si="1119"/>
        <v>0</v>
      </c>
      <c r="DP137" s="25"/>
      <c r="DQ137" s="25">
        <f t="shared" si="1120"/>
        <v>0</v>
      </c>
      <c r="DR137" s="25"/>
      <c r="DS137" s="25">
        <f t="shared" si="1121"/>
        <v>0</v>
      </c>
      <c r="DT137" s="28"/>
      <c r="DU137" s="25">
        <f t="shared" si="1122"/>
        <v>0</v>
      </c>
      <c r="DV137" s="25"/>
      <c r="DW137" s="25">
        <f t="shared" si="1123"/>
        <v>0</v>
      </c>
      <c r="DX137" s="25"/>
      <c r="DY137" s="29">
        <f t="shared" si="1124"/>
        <v>0</v>
      </c>
      <c r="DZ137" s="25"/>
      <c r="EA137" s="25">
        <f t="shared" si="1125"/>
        <v>0</v>
      </c>
      <c r="EB137" s="25"/>
      <c r="EC137" s="25">
        <f t="shared" si="1126"/>
        <v>0</v>
      </c>
      <c r="ED137" s="25"/>
      <c r="EE137" s="25">
        <f t="shared" si="760"/>
        <v>0</v>
      </c>
      <c r="EF137" s="27"/>
      <c r="EG137" s="25">
        <f t="shared" si="570"/>
        <v>0</v>
      </c>
      <c r="EH137" s="30">
        <f t="shared" si="571"/>
        <v>46</v>
      </c>
      <c r="EI137" s="30">
        <f t="shared" si="571"/>
        <v>1611700.1600000001</v>
      </c>
    </row>
    <row r="138" spans="1:139" s="44" customFormat="1" ht="30" x14ac:dyDescent="0.25">
      <c r="A138" s="17"/>
      <c r="B138" s="18">
        <v>92</v>
      </c>
      <c r="C138" s="32" t="s">
        <v>274</v>
      </c>
      <c r="D138" s="20">
        <v>11480</v>
      </c>
      <c r="E138" s="21">
        <v>2.58</v>
      </c>
      <c r="F138" s="39">
        <v>1</v>
      </c>
      <c r="G138" s="23"/>
      <c r="H138" s="20">
        <v>1.4</v>
      </c>
      <c r="I138" s="20">
        <v>1.68</v>
      </c>
      <c r="J138" s="20">
        <v>2.23</v>
      </c>
      <c r="K138" s="24">
        <v>2.57</v>
      </c>
      <c r="L138" s="25"/>
      <c r="M138" s="25">
        <f t="shared" si="634"/>
        <v>0</v>
      </c>
      <c r="N138" s="26"/>
      <c r="O138" s="25">
        <f t="shared" si="1068"/>
        <v>0</v>
      </c>
      <c r="P138" s="27"/>
      <c r="Q138" s="25">
        <f t="shared" si="1069"/>
        <v>0</v>
      </c>
      <c r="R138" s="25"/>
      <c r="S138" s="25">
        <f t="shared" si="1070"/>
        <v>0</v>
      </c>
      <c r="T138" s="25"/>
      <c r="U138" s="25">
        <f t="shared" si="1071"/>
        <v>0</v>
      </c>
      <c r="V138" s="25"/>
      <c r="W138" s="25">
        <f t="shared" si="635"/>
        <v>0</v>
      </c>
      <c r="X138" s="25"/>
      <c r="Y138" s="25">
        <f t="shared" si="1072"/>
        <v>0</v>
      </c>
      <c r="Z138" s="25"/>
      <c r="AA138" s="25">
        <f t="shared" si="1073"/>
        <v>0</v>
      </c>
      <c r="AB138" s="25"/>
      <c r="AC138" s="25">
        <f t="shared" si="1074"/>
        <v>0</v>
      </c>
      <c r="AD138" s="25"/>
      <c r="AE138" s="25">
        <f t="shared" si="1075"/>
        <v>0</v>
      </c>
      <c r="AF138" s="25">
        <v>5</v>
      </c>
      <c r="AG138" s="25">
        <f t="shared" si="1076"/>
        <v>207328.8</v>
      </c>
      <c r="AH138" s="25"/>
      <c r="AI138" s="25">
        <f t="shared" si="1077"/>
        <v>0</v>
      </c>
      <c r="AJ138" s="25"/>
      <c r="AK138" s="25">
        <f t="shared" si="1078"/>
        <v>0</v>
      </c>
      <c r="AL138" s="45"/>
      <c r="AM138" s="25">
        <f t="shared" si="1079"/>
        <v>0</v>
      </c>
      <c r="AN138" s="25"/>
      <c r="AO138" s="25">
        <f t="shared" si="1080"/>
        <v>0</v>
      </c>
      <c r="AP138" s="25"/>
      <c r="AQ138" s="25">
        <f t="shared" si="1081"/>
        <v>0</v>
      </c>
      <c r="AR138" s="25"/>
      <c r="AS138" s="25">
        <f t="shared" si="1082"/>
        <v>0</v>
      </c>
      <c r="AT138" s="25">
        <v>24</v>
      </c>
      <c r="AU138" s="25">
        <f t="shared" si="1083"/>
        <v>995178.23999999987</v>
      </c>
      <c r="AV138" s="25"/>
      <c r="AW138" s="25">
        <f t="shared" si="1084"/>
        <v>0</v>
      </c>
      <c r="AX138" s="25"/>
      <c r="AY138" s="25">
        <f t="shared" si="1085"/>
        <v>0</v>
      </c>
      <c r="AZ138" s="25"/>
      <c r="BA138" s="25">
        <f t="shared" si="1086"/>
        <v>0</v>
      </c>
      <c r="BB138" s="25"/>
      <c r="BC138" s="25">
        <f t="shared" si="1087"/>
        <v>0</v>
      </c>
      <c r="BD138" s="25"/>
      <c r="BE138" s="25">
        <f t="shared" si="1088"/>
        <v>0</v>
      </c>
      <c r="BF138" s="25"/>
      <c r="BG138" s="25">
        <f t="shared" si="1089"/>
        <v>0</v>
      </c>
      <c r="BH138" s="25"/>
      <c r="BI138" s="25">
        <f t="shared" si="1090"/>
        <v>0</v>
      </c>
      <c r="BJ138" s="25"/>
      <c r="BK138" s="25">
        <f t="shared" si="1091"/>
        <v>0</v>
      </c>
      <c r="BL138" s="25"/>
      <c r="BM138" s="25">
        <f t="shared" si="1092"/>
        <v>0</v>
      </c>
      <c r="BN138" s="25"/>
      <c r="BO138" s="25">
        <f t="shared" si="1093"/>
        <v>0</v>
      </c>
      <c r="BP138" s="25"/>
      <c r="BQ138" s="25">
        <f t="shared" si="1094"/>
        <v>0</v>
      </c>
      <c r="BR138" s="25"/>
      <c r="BS138" s="25">
        <f t="shared" si="1095"/>
        <v>0</v>
      </c>
      <c r="BT138" s="25"/>
      <c r="BU138" s="25">
        <f t="shared" si="1096"/>
        <v>0</v>
      </c>
      <c r="BV138" s="25"/>
      <c r="BW138" s="25">
        <f t="shared" si="1097"/>
        <v>0</v>
      </c>
      <c r="BX138" s="25"/>
      <c r="BY138" s="25">
        <f t="shared" si="1098"/>
        <v>0</v>
      </c>
      <c r="BZ138" s="25"/>
      <c r="CA138" s="25">
        <f t="shared" si="1099"/>
        <v>0</v>
      </c>
      <c r="CB138" s="25"/>
      <c r="CC138" s="25">
        <f t="shared" si="1100"/>
        <v>0</v>
      </c>
      <c r="CD138" s="25"/>
      <c r="CE138" s="25">
        <f t="shared" si="1101"/>
        <v>0</v>
      </c>
      <c r="CF138" s="42"/>
      <c r="CG138" s="25">
        <f t="shared" si="1102"/>
        <v>0</v>
      </c>
      <c r="CH138" s="25"/>
      <c r="CI138" s="25">
        <f t="shared" si="1103"/>
        <v>0</v>
      </c>
      <c r="CJ138" s="25"/>
      <c r="CK138" s="25">
        <f t="shared" si="1104"/>
        <v>0</v>
      </c>
      <c r="CL138" s="25"/>
      <c r="CM138" s="25">
        <f t="shared" si="1105"/>
        <v>0</v>
      </c>
      <c r="CN138" s="25"/>
      <c r="CO138" s="25">
        <f t="shared" si="1106"/>
        <v>0</v>
      </c>
      <c r="CP138" s="27"/>
      <c r="CQ138" s="25">
        <f t="shared" si="1107"/>
        <v>0</v>
      </c>
      <c r="CR138" s="25"/>
      <c r="CS138" s="25">
        <f t="shared" si="1108"/>
        <v>0</v>
      </c>
      <c r="CT138" s="25"/>
      <c r="CU138" s="25">
        <f t="shared" si="1109"/>
        <v>0</v>
      </c>
      <c r="CV138" s="25"/>
      <c r="CW138" s="25">
        <f t="shared" si="1110"/>
        <v>0</v>
      </c>
      <c r="CX138" s="25"/>
      <c r="CY138" s="25">
        <f t="shared" si="1111"/>
        <v>0</v>
      </c>
      <c r="CZ138" s="25"/>
      <c r="DA138" s="25">
        <f t="shared" si="1112"/>
        <v>0</v>
      </c>
      <c r="DB138" s="25"/>
      <c r="DC138" s="25">
        <f t="shared" si="1113"/>
        <v>0</v>
      </c>
      <c r="DD138" s="25"/>
      <c r="DE138" s="25">
        <f t="shared" si="1114"/>
        <v>0</v>
      </c>
      <c r="DF138" s="25"/>
      <c r="DG138" s="25">
        <f t="shared" si="1115"/>
        <v>0</v>
      </c>
      <c r="DH138" s="25"/>
      <c r="DI138" s="25">
        <f t="shared" si="1116"/>
        <v>0</v>
      </c>
      <c r="DJ138" s="25"/>
      <c r="DK138" s="25">
        <f t="shared" si="1117"/>
        <v>0</v>
      </c>
      <c r="DL138" s="25"/>
      <c r="DM138" s="25">
        <f t="shared" si="1118"/>
        <v>0</v>
      </c>
      <c r="DN138" s="27"/>
      <c r="DO138" s="25">
        <f t="shared" si="1119"/>
        <v>0</v>
      </c>
      <c r="DP138" s="25"/>
      <c r="DQ138" s="25">
        <f t="shared" si="1120"/>
        <v>0</v>
      </c>
      <c r="DR138" s="25"/>
      <c r="DS138" s="25">
        <f t="shared" si="1121"/>
        <v>0</v>
      </c>
      <c r="DT138" s="28"/>
      <c r="DU138" s="25">
        <f t="shared" si="1122"/>
        <v>0</v>
      </c>
      <c r="DV138" s="45"/>
      <c r="DW138" s="25">
        <f t="shared" si="1123"/>
        <v>0</v>
      </c>
      <c r="DX138" s="25"/>
      <c r="DY138" s="29">
        <f t="shared" si="1124"/>
        <v>0</v>
      </c>
      <c r="DZ138" s="25"/>
      <c r="EA138" s="25">
        <f t="shared" si="1125"/>
        <v>0</v>
      </c>
      <c r="EB138" s="25"/>
      <c r="EC138" s="25">
        <f t="shared" si="1126"/>
        <v>0</v>
      </c>
      <c r="ED138" s="25"/>
      <c r="EE138" s="25">
        <f t="shared" si="760"/>
        <v>0</v>
      </c>
      <c r="EF138" s="27"/>
      <c r="EG138" s="25">
        <f t="shared" si="570"/>
        <v>0</v>
      </c>
      <c r="EH138" s="30">
        <f t="shared" si="571"/>
        <v>29</v>
      </c>
      <c r="EI138" s="30">
        <f t="shared" si="571"/>
        <v>1202507.0399999998</v>
      </c>
    </row>
    <row r="139" spans="1:139" ht="45" x14ac:dyDescent="0.25">
      <c r="A139" s="17"/>
      <c r="B139" s="18">
        <v>93</v>
      </c>
      <c r="C139" s="32" t="s">
        <v>275</v>
      </c>
      <c r="D139" s="20">
        <v>11480</v>
      </c>
      <c r="E139" s="21">
        <v>1.97</v>
      </c>
      <c r="F139" s="39">
        <v>1</v>
      </c>
      <c r="G139" s="23"/>
      <c r="H139" s="20">
        <v>1.4</v>
      </c>
      <c r="I139" s="20">
        <v>1.68</v>
      </c>
      <c r="J139" s="20">
        <v>2.23</v>
      </c>
      <c r="K139" s="24">
        <v>2.57</v>
      </c>
      <c r="L139" s="25"/>
      <c r="M139" s="25">
        <f t="shared" si="634"/>
        <v>0</v>
      </c>
      <c r="N139" s="26"/>
      <c r="O139" s="25">
        <f t="shared" si="1068"/>
        <v>0</v>
      </c>
      <c r="P139" s="27"/>
      <c r="Q139" s="25">
        <f t="shared" si="1069"/>
        <v>0</v>
      </c>
      <c r="R139" s="25"/>
      <c r="S139" s="25">
        <f t="shared" si="1070"/>
        <v>0</v>
      </c>
      <c r="T139" s="25"/>
      <c r="U139" s="25">
        <f t="shared" si="1071"/>
        <v>0</v>
      </c>
      <c r="V139" s="25"/>
      <c r="W139" s="25">
        <f t="shared" si="635"/>
        <v>0</v>
      </c>
      <c r="X139" s="25"/>
      <c r="Y139" s="25">
        <f t="shared" si="1072"/>
        <v>0</v>
      </c>
      <c r="Z139" s="25"/>
      <c r="AA139" s="25">
        <f t="shared" si="1073"/>
        <v>0</v>
      </c>
      <c r="AB139" s="25"/>
      <c r="AC139" s="25">
        <f t="shared" si="1074"/>
        <v>0</v>
      </c>
      <c r="AD139" s="25"/>
      <c r="AE139" s="25">
        <f t="shared" si="1075"/>
        <v>0</v>
      </c>
      <c r="AF139" s="25">
        <v>30</v>
      </c>
      <c r="AG139" s="25">
        <f t="shared" si="1076"/>
        <v>949855.2</v>
      </c>
      <c r="AH139" s="25"/>
      <c r="AI139" s="25">
        <f t="shared" si="1077"/>
        <v>0</v>
      </c>
      <c r="AJ139" s="25"/>
      <c r="AK139" s="25">
        <f t="shared" si="1078"/>
        <v>0</v>
      </c>
      <c r="AL139" s="26"/>
      <c r="AM139" s="25">
        <f t="shared" si="1079"/>
        <v>0</v>
      </c>
      <c r="AN139" s="25"/>
      <c r="AO139" s="25">
        <f t="shared" si="1080"/>
        <v>0</v>
      </c>
      <c r="AP139" s="25"/>
      <c r="AQ139" s="25">
        <f t="shared" si="1081"/>
        <v>0</v>
      </c>
      <c r="AR139" s="25"/>
      <c r="AS139" s="25">
        <f t="shared" si="1082"/>
        <v>0</v>
      </c>
      <c r="AT139" s="25">
        <v>20</v>
      </c>
      <c r="AU139" s="25">
        <f t="shared" si="1083"/>
        <v>633236.79999999993</v>
      </c>
      <c r="AV139" s="25"/>
      <c r="AW139" s="25">
        <f t="shared" si="1084"/>
        <v>0</v>
      </c>
      <c r="AX139" s="25"/>
      <c r="AY139" s="25">
        <f t="shared" si="1085"/>
        <v>0</v>
      </c>
      <c r="AZ139" s="25"/>
      <c r="BA139" s="25">
        <f t="shared" si="1086"/>
        <v>0</v>
      </c>
      <c r="BB139" s="25"/>
      <c r="BC139" s="25">
        <f t="shared" si="1087"/>
        <v>0</v>
      </c>
      <c r="BD139" s="25"/>
      <c r="BE139" s="25">
        <f t="shared" si="1088"/>
        <v>0</v>
      </c>
      <c r="BF139" s="25"/>
      <c r="BG139" s="25">
        <f t="shared" si="1089"/>
        <v>0</v>
      </c>
      <c r="BH139" s="25"/>
      <c r="BI139" s="25">
        <f t="shared" si="1090"/>
        <v>0</v>
      </c>
      <c r="BJ139" s="25"/>
      <c r="BK139" s="25">
        <f t="shared" si="1091"/>
        <v>0</v>
      </c>
      <c r="BL139" s="25"/>
      <c r="BM139" s="25">
        <f t="shared" si="1092"/>
        <v>0</v>
      </c>
      <c r="BN139" s="25"/>
      <c r="BO139" s="25">
        <f t="shared" si="1093"/>
        <v>0</v>
      </c>
      <c r="BP139" s="25"/>
      <c r="BQ139" s="25">
        <f t="shared" si="1094"/>
        <v>0</v>
      </c>
      <c r="BR139" s="25"/>
      <c r="BS139" s="25">
        <f t="shared" si="1095"/>
        <v>0</v>
      </c>
      <c r="BT139" s="25"/>
      <c r="BU139" s="25">
        <f t="shared" si="1096"/>
        <v>0</v>
      </c>
      <c r="BV139" s="25"/>
      <c r="BW139" s="25">
        <f t="shared" si="1097"/>
        <v>0</v>
      </c>
      <c r="BX139" s="25"/>
      <c r="BY139" s="25">
        <f t="shared" si="1098"/>
        <v>0</v>
      </c>
      <c r="BZ139" s="25"/>
      <c r="CA139" s="25">
        <f t="shared" si="1099"/>
        <v>0</v>
      </c>
      <c r="CB139" s="25"/>
      <c r="CC139" s="25">
        <f t="shared" si="1100"/>
        <v>0</v>
      </c>
      <c r="CD139" s="25"/>
      <c r="CE139" s="25">
        <f t="shared" si="1101"/>
        <v>0</v>
      </c>
      <c r="CF139" s="42"/>
      <c r="CG139" s="25">
        <f t="shared" si="1102"/>
        <v>0</v>
      </c>
      <c r="CH139" s="25"/>
      <c r="CI139" s="25">
        <f t="shared" si="1103"/>
        <v>0</v>
      </c>
      <c r="CJ139" s="25"/>
      <c r="CK139" s="25">
        <f t="shared" si="1104"/>
        <v>0</v>
      </c>
      <c r="CL139" s="25"/>
      <c r="CM139" s="25">
        <f t="shared" si="1105"/>
        <v>0</v>
      </c>
      <c r="CN139" s="25"/>
      <c r="CO139" s="25">
        <f t="shared" si="1106"/>
        <v>0</v>
      </c>
      <c r="CP139" s="27"/>
      <c r="CQ139" s="25">
        <f t="shared" si="1107"/>
        <v>0</v>
      </c>
      <c r="CR139" s="25"/>
      <c r="CS139" s="25">
        <f t="shared" si="1108"/>
        <v>0</v>
      </c>
      <c r="CT139" s="25"/>
      <c r="CU139" s="25">
        <f t="shared" si="1109"/>
        <v>0</v>
      </c>
      <c r="CV139" s="25"/>
      <c r="CW139" s="25">
        <f t="shared" si="1110"/>
        <v>0</v>
      </c>
      <c r="CX139" s="25"/>
      <c r="CY139" s="25">
        <f t="shared" si="1111"/>
        <v>0</v>
      </c>
      <c r="CZ139" s="25"/>
      <c r="DA139" s="25">
        <f t="shared" si="1112"/>
        <v>0</v>
      </c>
      <c r="DB139" s="25"/>
      <c r="DC139" s="25">
        <f t="shared" si="1113"/>
        <v>0</v>
      </c>
      <c r="DD139" s="25"/>
      <c r="DE139" s="25">
        <f t="shared" si="1114"/>
        <v>0</v>
      </c>
      <c r="DF139" s="25"/>
      <c r="DG139" s="25">
        <f t="shared" si="1115"/>
        <v>0</v>
      </c>
      <c r="DH139" s="25"/>
      <c r="DI139" s="25">
        <f t="shared" si="1116"/>
        <v>0</v>
      </c>
      <c r="DJ139" s="25"/>
      <c r="DK139" s="25">
        <f t="shared" si="1117"/>
        <v>0</v>
      </c>
      <c r="DL139" s="25"/>
      <c r="DM139" s="25">
        <f t="shared" si="1118"/>
        <v>0</v>
      </c>
      <c r="DN139" s="27"/>
      <c r="DO139" s="25">
        <f t="shared" si="1119"/>
        <v>0</v>
      </c>
      <c r="DP139" s="25"/>
      <c r="DQ139" s="25">
        <f t="shared" si="1120"/>
        <v>0</v>
      </c>
      <c r="DR139" s="25"/>
      <c r="DS139" s="25">
        <f t="shared" si="1121"/>
        <v>0</v>
      </c>
      <c r="DT139" s="28"/>
      <c r="DU139" s="25">
        <f t="shared" si="1122"/>
        <v>0</v>
      </c>
      <c r="DV139" s="25"/>
      <c r="DW139" s="25">
        <f t="shared" si="1123"/>
        <v>0</v>
      </c>
      <c r="DX139" s="25"/>
      <c r="DY139" s="29">
        <f t="shared" si="1124"/>
        <v>0</v>
      </c>
      <c r="DZ139" s="25"/>
      <c r="EA139" s="25">
        <f t="shared" si="1125"/>
        <v>0</v>
      </c>
      <c r="EB139" s="25"/>
      <c r="EC139" s="25">
        <f t="shared" si="1126"/>
        <v>0</v>
      </c>
      <c r="ED139" s="25"/>
      <c r="EE139" s="25">
        <f t="shared" si="760"/>
        <v>0</v>
      </c>
      <c r="EF139" s="27"/>
      <c r="EG139" s="25">
        <f t="shared" si="570"/>
        <v>0</v>
      </c>
      <c r="EH139" s="30">
        <f t="shared" si="571"/>
        <v>50</v>
      </c>
      <c r="EI139" s="30">
        <f t="shared" si="571"/>
        <v>1583092</v>
      </c>
    </row>
    <row r="140" spans="1:139" ht="45" x14ac:dyDescent="0.25">
      <c r="A140" s="17"/>
      <c r="B140" s="18">
        <v>94</v>
      </c>
      <c r="C140" s="32" t="s">
        <v>276</v>
      </c>
      <c r="D140" s="20">
        <v>11480</v>
      </c>
      <c r="E140" s="21">
        <v>2.04</v>
      </c>
      <c r="F140" s="39">
        <v>1</v>
      </c>
      <c r="G140" s="23"/>
      <c r="H140" s="20">
        <v>1.4</v>
      </c>
      <c r="I140" s="20">
        <v>1.68</v>
      </c>
      <c r="J140" s="20">
        <v>2.23</v>
      </c>
      <c r="K140" s="24">
        <v>2.57</v>
      </c>
      <c r="L140" s="25"/>
      <c r="M140" s="25">
        <f t="shared" si="634"/>
        <v>0</v>
      </c>
      <c r="N140" s="26"/>
      <c r="O140" s="25">
        <f t="shared" si="1068"/>
        <v>0</v>
      </c>
      <c r="P140" s="27"/>
      <c r="Q140" s="25">
        <f t="shared" si="1069"/>
        <v>0</v>
      </c>
      <c r="R140" s="25"/>
      <c r="S140" s="25">
        <f t="shared" si="1070"/>
        <v>0</v>
      </c>
      <c r="T140" s="25"/>
      <c r="U140" s="25">
        <f t="shared" si="1071"/>
        <v>0</v>
      </c>
      <c r="V140" s="25"/>
      <c r="W140" s="25">
        <f t="shared" si="635"/>
        <v>0</v>
      </c>
      <c r="X140" s="25"/>
      <c r="Y140" s="25">
        <f t="shared" si="1072"/>
        <v>0</v>
      </c>
      <c r="Z140" s="25"/>
      <c r="AA140" s="25">
        <f t="shared" si="1073"/>
        <v>0</v>
      </c>
      <c r="AB140" s="25"/>
      <c r="AC140" s="25">
        <f t="shared" si="1074"/>
        <v>0</v>
      </c>
      <c r="AD140" s="25"/>
      <c r="AE140" s="25">
        <f t="shared" si="1075"/>
        <v>0</v>
      </c>
      <c r="AF140" s="25"/>
      <c r="AG140" s="25">
        <f t="shared" si="1076"/>
        <v>0</v>
      </c>
      <c r="AH140" s="25"/>
      <c r="AI140" s="25">
        <f t="shared" si="1077"/>
        <v>0</v>
      </c>
      <c r="AJ140" s="25"/>
      <c r="AK140" s="25">
        <f t="shared" si="1078"/>
        <v>0</v>
      </c>
      <c r="AL140" s="26"/>
      <c r="AM140" s="25">
        <f t="shared" si="1079"/>
        <v>0</v>
      </c>
      <c r="AN140" s="25"/>
      <c r="AO140" s="25">
        <f t="shared" si="1080"/>
        <v>0</v>
      </c>
      <c r="AP140" s="25"/>
      <c r="AQ140" s="25">
        <f t="shared" si="1081"/>
        <v>0</v>
      </c>
      <c r="AR140" s="25"/>
      <c r="AS140" s="25">
        <f t="shared" si="1082"/>
        <v>0</v>
      </c>
      <c r="AT140" s="25"/>
      <c r="AU140" s="25">
        <f t="shared" si="1083"/>
        <v>0</v>
      </c>
      <c r="AV140" s="25"/>
      <c r="AW140" s="25">
        <f t="shared" si="1084"/>
        <v>0</v>
      </c>
      <c r="AX140" s="25"/>
      <c r="AY140" s="25">
        <f t="shared" si="1085"/>
        <v>0</v>
      </c>
      <c r="AZ140" s="25"/>
      <c r="BA140" s="25">
        <f t="shared" si="1086"/>
        <v>0</v>
      </c>
      <c r="BB140" s="25"/>
      <c r="BC140" s="25">
        <f t="shared" si="1087"/>
        <v>0</v>
      </c>
      <c r="BD140" s="25"/>
      <c r="BE140" s="25">
        <f t="shared" si="1088"/>
        <v>0</v>
      </c>
      <c r="BF140" s="25"/>
      <c r="BG140" s="25">
        <f t="shared" si="1089"/>
        <v>0</v>
      </c>
      <c r="BH140" s="25"/>
      <c r="BI140" s="25">
        <f t="shared" si="1090"/>
        <v>0</v>
      </c>
      <c r="BJ140" s="25"/>
      <c r="BK140" s="25">
        <f t="shared" si="1091"/>
        <v>0</v>
      </c>
      <c r="BL140" s="25"/>
      <c r="BM140" s="25">
        <f t="shared" si="1092"/>
        <v>0</v>
      </c>
      <c r="BN140" s="25"/>
      <c r="BO140" s="25">
        <f t="shared" si="1093"/>
        <v>0</v>
      </c>
      <c r="BP140" s="25"/>
      <c r="BQ140" s="25">
        <f t="shared" si="1094"/>
        <v>0</v>
      </c>
      <c r="BR140" s="25"/>
      <c r="BS140" s="25">
        <f t="shared" si="1095"/>
        <v>0</v>
      </c>
      <c r="BT140" s="25"/>
      <c r="BU140" s="25">
        <f t="shared" si="1096"/>
        <v>0</v>
      </c>
      <c r="BV140" s="25"/>
      <c r="BW140" s="25">
        <f t="shared" si="1097"/>
        <v>0</v>
      </c>
      <c r="BX140" s="25"/>
      <c r="BY140" s="25">
        <f t="shared" si="1098"/>
        <v>0</v>
      </c>
      <c r="BZ140" s="25"/>
      <c r="CA140" s="25">
        <f t="shared" si="1099"/>
        <v>0</v>
      </c>
      <c r="CB140" s="25"/>
      <c r="CC140" s="25">
        <f t="shared" si="1100"/>
        <v>0</v>
      </c>
      <c r="CD140" s="25"/>
      <c r="CE140" s="25">
        <f t="shared" si="1101"/>
        <v>0</v>
      </c>
      <c r="CF140" s="42"/>
      <c r="CG140" s="25">
        <f t="shared" si="1102"/>
        <v>0</v>
      </c>
      <c r="CH140" s="25"/>
      <c r="CI140" s="25">
        <f t="shared" si="1103"/>
        <v>0</v>
      </c>
      <c r="CJ140" s="25"/>
      <c r="CK140" s="25">
        <f t="shared" si="1104"/>
        <v>0</v>
      </c>
      <c r="CL140" s="25"/>
      <c r="CM140" s="25">
        <f t="shared" si="1105"/>
        <v>0</v>
      </c>
      <c r="CN140" s="25"/>
      <c r="CO140" s="25">
        <f t="shared" si="1106"/>
        <v>0</v>
      </c>
      <c r="CP140" s="27"/>
      <c r="CQ140" s="25">
        <f t="shared" si="1107"/>
        <v>0</v>
      </c>
      <c r="CR140" s="25"/>
      <c r="CS140" s="25">
        <f t="shared" si="1108"/>
        <v>0</v>
      </c>
      <c r="CT140" s="25"/>
      <c r="CU140" s="25">
        <f t="shared" si="1109"/>
        <v>0</v>
      </c>
      <c r="CV140" s="25"/>
      <c r="CW140" s="25">
        <f t="shared" si="1110"/>
        <v>0</v>
      </c>
      <c r="CX140" s="25"/>
      <c r="CY140" s="25">
        <f t="shared" si="1111"/>
        <v>0</v>
      </c>
      <c r="CZ140" s="25"/>
      <c r="DA140" s="25">
        <f t="shared" si="1112"/>
        <v>0</v>
      </c>
      <c r="DB140" s="25"/>
      <c r="DC140" s="25">
        <f t="shared" si="1113"/>
        <v>0</v>
      </c>
      <c r="DD140" s="25"/>
      <c r="DE140" s="25">
        <f t="shared" si="1114"/>
        <v>0</v>
      </c>
      <c r="DF140" s="25"/>
      <c r="DG140" s="25">
        <f t="shared" si="1115"/>
        <v>0</v>
      </c>
      <c r="DH140" s="25"/>
      <c r="DI140" s="25">
        <f t="shared" si="1116"/>
        <v>0</v>
      </c>
      <c r="DJ140" s="25"/>
      <c r="DK140" s="25">
        <f t="shared" si="1117"/>
        <v>0</v>
      </c>
      <c r="DL140" s="25"/>
      <c r="DM140" s="25">
        <f t="shared" si="1118"/>
        <v>0</v>
      </c>
      <c r="DN140" s="27"/>
      <c r="DO140" s="25">
        <f t="shared" si="1119"/>
        <v>0</v>
      </c>
      <c r="DP140" s="25"/>
      <c r="DQ140" s="25">
        <f t="shared" si="1120"/>
        <v>0</v>
      </c>
      <c r="DR140" s="25"/>
      <c r="DS140" s="25">
        <f t="shared" si="1121"/>
        <v>0</v>
      </c>
      <c r="DT140" s="28"/>
      <c r="DU140" s="25">
        <f t="shared" si="1122"/>
        <v>0</v>
      </c>
      <c r="DV140" s="25"/>
      <c r="DW140" s="25">
        <f t="shared" si="1123"/>
        <v>0</v>
      </c>
      <c r="DX140" s="25"/>
      <c r="DY140" s="29">
        <f t="shared" si="1124"/>
        <v>0</v>
      </c>
      <c r="DZ140" s="25"/>
      <c r="EA140" s="25">
        <f t="shared" si="1125"/>
        <v>0</v>
      </c>
      <c r="EB140" s="25"/>
      <c r="EC140" s="25">
        <f t="shared" si="1126"/>
        <v>0</v>
      </c>
      <c r="ED140" s="25"/>
      <c r="EE140" s="25">
        <f t="shared" si="760"/>
        <v>0</v>
      </c>
      <c r="EF140" s="27"/>
      <c r="EG140" s="25">
        <f t="shared" si="570"/>
        <v>0</v>
      </c>
      <c r="EH140" s="30">
        <f t="shared" si="571"/>
        <v>0</v>
      </c>
      <c r="EI140" s="30">
        <f t="shared" si="571"/>
        <v>0</v>
      </c>
    </row>
    <row r="141" spans="1:139" ht="45" x14ac:dyDescent="0.25">
      <c r="A141" s="17"/>
      <c r="B141" s="18">
        <v>95</v>
      </c>
      <c r="C141" s="32" t="s">
        <v>277</v>
      </c>
      <c r="D141" s="20">
        <v>11480</v>
      </c>
      <c r="E141" s="21">
        <v>2.95</v>
      </c>
      <c r="F141" s="39">
        <v>1</v>
      </c>
      <c r="G141" s="23"/>
      <c r="H141" s="20">
        <v>1.4</v>
      </c>
      <c r="I141" s="20">
        <v>1.68</v>
      </c>
      <c r="J141" s="20">
        <v>2.23</v>
      </c>
      <c r="K141" s="24">
        <v>2.57</v>
      </c>
      <c r="L141" s="25"/>
      <c r="M141" s="25">
        <f t="shared" si="634"/>
        <v>0</v>
      </c>
      <c r="N141" s="26"/>
      <c r="O141" s="25">
        <f t="shared" si="1068"/>
        <v>0</v>
      </c>
      <c r="P141" s="27"/>
      <c r="Q141" s="25">
        <f t="shared" si="1069"/>
        <v>0</v>
      </c>
      <c r="R141" s="25"/>
      <c r="S141" s="25">
        <f t="shared" si="1070"/>
        <v>0</v>
      </c>
      <c r="T141" s="25"/>
      <c r="U141" s="25">
        <f t="shared" si="1071"/>
        <v>0</v>
      </c>
      <c r="V141" s="25"/>
      <c r="W141" s="25">
        <f t="shared" si="635"/>
        <v>0</v>
      </c>
      <c r="X141" s="25"/>
      <c r="Y141" s="25">
        <f t="shared" si="1072"/>
        <v>0</v>
      </c>
      <c r="Z141" s="25"/>
      <c r="AA141" s="25">
        <f t="shared" si="1073"/>
        <v>0</v>
      </c>
      <c r="AB141" s="25"/>
      <c r="AC141" s="25">
        <f t="shared" si="1074"/>
        <v>0</v>
      </c>
      <c r="AD141" s="25"/>
      <c r="AE141" s="25">
        <f t="shared" si="1075"/>
        <v>0</v>
      </c>
      <c r="AF141" s="25"/>
      <c r="AG141" s="25">
        <f t="shared" si="1076"/>
        <v>0</v>
      </c>
      <c r="AH141" s="25"/>
      <c r="AI141" s="25">
        <f t="shared" si="1077"/>
        <v>0</v>
      </c>
      <c r="AJ141" s="25"/>
      <c r="AK141" s="25">
        <f t="shared" si="1078"/>
        <v>0</v>
      </c>
      <c r="AL141" s="26"/>
      <c r="AM141" s="25">
        <f t="shared" si="1079"/>
        <v>0</v>
      </c>
      <c r="AN141" s="25"/>
      <c r="AO141" s="25">
        <f t="shared" si="1080"/>
        <v>0</v>
      </c>
      <c r="AP141" s="25"/>
      <c r="AQ141" s="25">
        <f t="shared" si="1081"/>
        <v>0</v>
      </c>
      <c r="AR141" s="25"/>
      <c r="AS141" s="25">
        <f t="shared" si="1082"/>
        <v>0</v>
      </c>
      <c r="AT141" s="25"/>
      <c r="AU141" s="25">
        <f t="shared" si="1083"/>
        <v>0</v>
      </c>
      <c r="AV141" s="25"/>
      <c r="AW141" s="25">
        <f t="shared" si="1084"/>
        <v>0</v>
      </c>
      <c r="AX141" s="25"/>
      <c r="AY141" s="25">
        <f t="shared" si="1085"/>
        <v>0</v>
      </c>
      <c r="AZ141" s="25"/>
      <c r="BA141" s="25">
        <f t="shared" si="1086"/>
        <v>0</v>
      </c>
      <c r="BB141" s="25"/>
      <c r="BC141" s="25">
        <f t="shared" si="1087"/>
        <v>0</v>
      </c>
      <c r="BD141" s="25"/>
      <c r="BE141" s="25">
        <f t="shared" si="1088"/>
        <v>0</v>
      </c>
      <c r="BF141" s="25"/>
      <c r="BG141" s="25">
        <f t="shared" si="1089"/>
        <v>0</v>
      </c>
      <c r="BH141" s="25"/>
      <c r="BI141" s="25">
        <f t="shared" si="1090"/>
        <v>0</v>
      </c>
      <c r="BJ141" s="25"/>
      <c r="BK141" s="25">
        <f t="shared" si="1091"/>
        <v>0</v>
      </c>
      <c r="BL141" s="25"/>
      <c r="BM141" s="25">
        <f t="shared" si="1092"/>
        <v>0</v>
      </c>
      <c r="BN141" s="25"/>
      <c r="BO141" s="25">
        <f t="shared" si="1093"/>
        <v>0</v>
      </c>
      <c r="BP141" s="25"/>
      <c r="BQ141" s="25">
        <f t="shared" si="1094"/>
        <v>0</v>
      </c>
      <c r="BR141" s="25"/>
      <c r="BS141" s="25">
        <f t="shared" si="1095"/>
        <v>0</v>
      </c>
      <c r="BT141" s="25"/>
      <c r="BU141" s="25">
        <f t="shared" si="1096"/>
        <v>0</v>
      </c>
      <c r="BV141" s="25"/>
      <c r="BW141" s="25">
        <f t="shared" si="1097"/>
        <v>0</v>
      </c>
      <c r="BX141" s="25"/>
      <c r="BY141" s="25">
        <f t="shared" si="1098"/>
        <v>0</v>
      </c>
      <c r="BZ141" s="25"/>
      <c r="CA141" s="25">
        <f t="shared" si="1099"/>
        <v>0</v>
      </c>
      <c r="CB141" s="25"/>
      <c r="CC141" s="25">
        <f t="shared" si="1100"/>
        <v>0</v>
      </c>
      <c r="CD141" s="25"/>
      <c r="CE141" s="25">
        <f t="shared" si="1101"/>
        <v>0</v>
      </c>
      <c r="CF141" s="42"/>
      <c r="CG141" s="25">
        <f t="shared" si="1102"/>
        <v>0</v>
      </c>
      <c r="CH141" s="25"/>
      <c r="CI141" s="25">
        <f t="shared" si="1103"/>
        <v>0</v>
      </c>
      <c r="CJ141" s="25"/>
      <c r="CK141" s="25">
        <f t="shared" si="1104"/>
        <v>0</v>
      </c>
      <c r="CL141" s="25"/>
      <c r="CM141" s="25">
        <f t="shared" si="1105"/>
        <v>0</v>
      </c>
      <c r="CN141" s="25"/>
      <c r="CO141" s="25">
        <f t="shared" si="1106"/>
        <v>0</v>
      </c>
      <c r="CP141" s="27"/>
      <c r="CQ141" s="25">
        <f t="shared" si="1107"/>
        <v>0</v>
      </c>
      <c r="CR141" s="25"/>
      <c r="CS141" s="25">
        <f t="shared" si="1108"/>
        <v>0</v>
      </c>
      <c r="CT141" s="25"/>
      <c r="CU141" s="25">
        <f t="shared" si="1109"/>
        <v>0</v>
      </c>
      <c r="CV141" s="25"/>
      <c r="CW141" s="25">
        <f t="shared" si="1110"/>
        <v>0</v>
      </c>
      <c r="CX141" s="25"/>
      <c r="CY141" s="25">
        <f t="shared" si="1111"/>
        <v>0</v>
      </c>
      <c r="CZ141" s="25"/>
      <c r="DA141" s="25">
        <f t="shared" si="1112"/>
        <v>0</v>
      </c>
      <c r="DB141" s="25"/>
      <c r="DC141" s="25">
        <f t="shared" si="1113"/>
        <v>0</v>
      </c>
      <c r="DD141" s="25"/>
      <c r="DE141" s="25">
        <f t="shared" si="1114"/>
        <v>0</v>
      </c>
      <c r="DF141" s="25"/>
      <c r="DG141" s="25">
        <f t="shared" si="1115"/>
        <v>0</v>
      </c>
      <c r="DH141" s="25"/>
      <c r="DI141" s="25">
        <f t="shared" si="1116"/>
        <v>0</v>
      </c>
      <c r="DJ141" s="25"/>
      <c r="DK141" s="25">
        <f t="shared" si="1117"/>
        <v>0</v>
      </c>
      <c r="DL141" s="25"/>
      <c r="DM141" s="25">
        <f t="shared" si="1118"/>
        <v>0</v>
      </c>
      <c r="DN141" s="27"/>
      <c r="DO141" s="25">
        <f t="shared" si="1119"/>
        <v>0</v>
      </c>
      <c r="DP141" s="25"/>
      <c r="DQ141" s="25">
        <f t="shared" si="1120"/>
        <v>0</v>
      </c>
      <c r="DR141" s="25"/>
      <c r="DS141" s="25">
        <f t="shared" si="1121"/>
        <v>0</v>
      </c>
      <c r="DT141" s="28"/>
      <c r="DU141" s="25">
        <f t="shared" si="1122"/>
        <v>0</v>
      </c>
      <c r="DV141" s="25"/>
      <c r="DW141" s="25">
        <f t="shared" si="1123"/>
        <v>0</v>
      </c>
      <c r="DX141" s="25"/>
      <c r="DY141" s="29">
        <f t="shared" si="1124"/>
        <v>0</v>
      </c>
      <c r="DZ141" s="25"/>
      <c r="EA141" s="25">
        <f t="shared" si="1125"/>
        <v>0</v>
      </c>
      <c r="EB141" s="25"/>
      <c r="EC141" s="25">
        <f t="shared" si="1126"/>
        <v>0</v>
      </c>
      <c r="ED141" s="25"/>
      <c r="EE141" s="25">
        <f t="shared" si="760"/>
        <v>0</v>
      </c>
      <c r="EF141" s="27"/>
      <c r="EG141" s="25">
        <f t="shared" si="570"/>
        <v>0</v>
      </c>
      <c r="EH141" s="30">
        <f t="shared" si="571"/>
        <v>0</v>
      </c>
      <c r="EI141" s="30">
        <f t="shared" si="571"/>
        <v>0</v>
      </c>
    </row>
    <row r="142" spans="1:139" s="44" customFormat="1" x14ac:dyDescent="0.25">
      <c r="A142" s="51">
        <v>31</v>
      </c>
      <c r="B142" s="85"/>
      <c r="C142" s="71" t="s">
        <v>278</v>
      </c>
      <c r="D142" s="20">
        <v>11480</v>
      </c>
      <c r="E142" s="84">
        <v>0.92</v>
      </c>
      <c r="F142" s="16">
        <v>1</v>
      </c>
      <c r="G142" s="81"/>
      <c r="H142" s="86"/>
      <c r="I142" s="86"/>
      <c r="J142" s="86"/>
      <c r="K142" s="89">
        <v>2.57</v>
      </c>
      <c r="L142" s="42">
        <f>SUM(L143:L148)</f>
        <v>1</v>
      </c>
      <c r="M142" s="45">
        <f t="shared" ref="M142:DK142" si="1127">SUM(M143:M148)</f>
        <v>12054</v>
      </c>
      <c r="N142" s="42">
        <f t="shared" si="1127"/>
        <v>99</v>
      </c>
      <c r="O142" s="45">
        <f t="shared" si="1127"/>
        <v>1269688</v>
      </c>
      <c r="P142" s="48">
        <f t="shared" si="1127"/>
        <v>361</v>
      </c>
      <c r="Q142" s="45">
        <f t="shared" si="1127"/>
        <v>8038410.7999999989</v>
      </c>
      <c r="R142" s="42">
        <f t="shared" si="1127"/>
        <v>0</v>
      </c>
      <c r="S142" s="45">
        <f t="shared" si="1127"/>
        <v>0</v>
      </c>
      <c r="T142" s="42">
        <f t="shared" si="1127"/>
        <v>0</v>
      </c>
      <c r="U142" s="45">
        <f t="shared" si="1127"/>
        <v>0</v>
      </c>
      <c r="V142" s="42">
        <f t="shared" si="1127"/>
        <v>0</v>
      </c>
      <c r="W142" s="45">
        <f t="shared" si="1127"/>
        <v>0</v>
      </c>
      <c r="X142" s="42">
        <f t="shared" si="1127"/>
        <v>23</v>
      </c>
      <c r="Y142" s="45">
        <f t="shared" si="1127"/>
        <v>414657.6</v>
      </c>
      <c r="Z142" s="42">
        <f t="shared" si="1127"/>
        <v>2</v>
      </c>
      <c r="AA142" s="45">
        <f t="shared" si="1127"/>
        <v>28608.16</v>
      </c>
      <c r="AB142" s="42">
        <f t="shared" si="1127"/>
        <v>494</v>
      </c>
      <c r="AC142" s="45">
        <f t="shared" si="1127"/>
        <v>7424299.6799999997</v>
      </c>
      <c r="AD142" s="42">
        <f t="shared" si="1127"/>
        <v>0</v>
      </c>
      <c r="AE142" s="45">
        <f t="shared" si="1127"/>
        <v>0</v>
      </c>
      <c r="AF142" s="42">
        <f t="shared" si="1127"/>
        <v>605</v>
      </c>
      <c r="AG142" s="45">
        <f t="shared" si="1127"/>
        <v>9980712</v>
      </c>
      <c r="AH142" s="42">
        <f t="shared" si="1127"/>
        <v>0</v>
      </c>
      <c r="AI142" s="45">
        <f t="shared" si="1127"/>
        <v>0</v>
      </c>
      <c r="AJ142" s="42">
        <f>SUM(AJ143:AJ148)</f>
        <v>0</v>
      </c>
      <c r="AK142" s="45">
        <f>SUM(AK143:AK148)</f>
        <v>0</v>
      </c>
      <c r="AL142" s="45">
        <f>SUM(AL143:AL148)</f>
        <v>0</v>
      </c>
      <c r="AM142" s="45">
        <f>SUM(AM143:AM148)</f>
        <v>0</v>
      </c>
      <c r="AN142" s="42">
        <f t="shared" si="1127"/>
        <v>0</v>
      </c>
      <c r="AO142" s="45">
        <f t="shared" si="1127"/>
        <v>0</v>
      </c>
      <c r="AP142" s="42">
        <f t="shared" si="1127"/>
        <v>0</v>
      </c>
      <c r="AQ142" s="45">
        <f t="shared" si="1127"/>
        <v>0</v>
      </c>
      <c r="AR142" s="42">
        <f t="shared" si="1127"/>
        <v>0</v>
      </c>
      <c r="AS142" s="45">
        <f t="shared" si="1127"/>
        <v>0</v>
      </c>
      <c r="AT142" s="42">
        <f t="shared" si="1127"/>
        <v>1150</v>
      </c>
      <c r="AU142" s="45">
        <f>SUM(AU143:AU148)</f>
        <v>15871099.999999998</v>
      </c>
      <c r="AV142" s="42">
        <f t="shared" ref="AV142:CH142" si="1128">SUM(AV143:AV148)</f>
        <v>851</v>
      </c>
      <c r="AW142" s="45">
        <f t="shared" si="1128"/>
        <v>10495016</v>
      </c>
      <c r="AX142" s="42">
        <f t="shared" si="1128"/>
        <v>0</v>
      </c>
      <c r="AY142" s="45">
        <f t="shared" si="1128"/>
        <v>0</v>
      </c>
      <c r="AZ142" s="42">
        <f t="shared" si="1128"/>
        <v>0</v>
      </c>
      <c r="BA142" s="45">
        <f t="shared" si="1128"/>
        <v>0</v>
      </c>
      <c r="BB142" s="42">
        <f t="shared" si="1128"/>
        <v>0</v>
      </c>
      <c r="BC142" s="45">
        <f t="shared" si="1128"/>
        <v>0</v>
      </c>
      <c r="BD142" s="42">
        <f t="shared" si="1128"/>
        <v>0</v>
      </c>
      <c r="BE142" s="45">
        <f t="shared" si="1128"/>
        <v>0</v>
      </c>
      <c r="BF142" s="42">
        <f t="shared" si="1128"/>
        <v>0</v>
      </c>
      <c r="BG142" s="45">
        <f t="shared" si="1128"/>
        <v>0</v>
      </c>
      <c r="BH142" s="42">
        <f t="shared" si="1128"/>
        <v>0</v>
      </c>
      <c r="BI142" s="45">
        <f t="shared" si="1128"/>
        <v>0</v>
      </c>
      <c r="BJ142" s="42">
        <f t="shared" si="1128"/>
        <v>48</v>
      </c>
      <c r="BK142" s="45">
        <f t="shared" si="1128"/>
        <v>671006</v>
      </c>
      <c r="BL142" s="42">
        <f t="shared" si="1128"/>
        <v>0</v>
      </c>
      <c r="BM142" s="45">
        <f t="shared" si="1128"/>
        <v>0</v>
      </c>
      <c r="BN142" s="42">
        <f t="shared" si="1128"/>
        <v>0</v>
      </c>
      <c r="BO142" s="45">
        <f t="shared" si="1128"/>
        <v>0</v>
      </c>
      <c r="BP142" s="42">
        <f t="shared" si="1128"/>
        <v>40</v>
      </c>
      <c r="BQ142" s="45">
        <f t="shared" si="1128"/>
        <v>522340</v>
      </c>
      <c r="BR142" s="42">
        <f t="shared" si="1128"/>
        <v>0</v>
      </c>
      <c r="BS142" s="45">
        <f t="shared" si="1128"/>
        <v>0</v>
      </c>
      <c r="BT142" s="42">
        <f t="shared" si="1128"/>
        <v>0</v>
      </c>
      <c r="BU142" s="45">
        <f t="shared" si="1128"/>
        <v>0</v>
      </c>
      <c r="BV142" s="42">
        <f t="shared" si="1128"/>
        <v>0</v>
      </c>
      <c r="BW142" s="45">
        <f t="shared" si="1128"/>
        <v>0</v>
      </c>
      <c r="BX142" s="42">
        <f t="shared" si="1128"/>
        <v>0</v>
      </c>
      <c r="BY142" s="45">
        <f t="shared" si="1128"/>
        <v>0</v>
      </c>
      <c r="BZ142" s="42">
        <f t="shared" si="1128"/>
        <v>0</v>
      </c>
      <c r="CA142" s="45">
        <f t="shared" si="1128"/>
        <v>0</v>
      </c>
      <c r="CB142" s="42">
        <f t="shared" si="1128"/>
        <v>0</v>
      </c>
      <c r="CC142" s="45">
        <f t="shared" si="1128"/>
        <v>0</v>
      </c>
      <c r="CD142" s="42">
        <f t="shared" si="1128"/>
        <v>28</v>
      </c>
      <c r="CE142" s="45">
        <f t="shared" si="1128"/>
        <v>397782</v>
      </c>
      <c r="CF142" s="42">
        <f t="shared" si="1128"/>
        <v>400</v>
      </c>
      <c r="CG142" s="45">
        <f t="shared" si="1128"/>
        <v>5625200</v>
      </c>
      <c r="CH142" s="42">
        <f t="shared" si="1128"/>
        <v>0</v>
      </c>
      <c r="CI142" s="45">
        <f t="shared" si="1127"/>
        <v>0</v>
      </c>
      <c r="CJ142" s="42">
        <f>SUM(CJ143:CJ148)</f>
        <v>0</v>
      </c>
      <c r="CK142" s="45">
        <f>SUM(CK143:CK148)</f>
        <v>0</v>
      </c>
      <c r="CL142" s="42">
        <f>SUM(CL143:CL148)</f>
        <v>0</v>
      </c>
      <c r="CM142" s="45">
        <f>SUM(CM143:CM148)</f>
        <v>0</v>
      </c>
      <c r="CN142" s="42">
        <f t="shared" si="1127"/>
        <v>0</v>
      </c>
      <c r="CO142" s="45">
        <f t="shared" si="1127"/>
        <v>0</v>
      </c>
      <c r="CP142" s="48">
        <f>SUM(CP143:CP148)</f>
        <v>0</v>
      </c>
      <c r="CQ142" s="45">
        <f>SUM(CQ143:CQ148)</f>
        <v>0</v>
      </c>
      <c r="CR142" s="42">
        <f t="shared" si="1127"/>
        <v>0</v>
      </c>
      <c r="CS142" s="45">
        <f t="shared" si="1127"/>
        <v>0</v>
      </c>
      <c r="CT142" s="42">
        <f>SUM(CT143:CT148)</f>
        <v>0</v>
      </c>
      <c r="CU142" s="45">
        <f>SUM(CU143:CU148)</f>
        <v>0</v>
      </c>
      <c r="CV142" s="42">
        <f>SUM(CV143:CV148)</f>
        <v>0</v>
      </c>
      <c r="CW142" s="45">
        <f>SUM(CW143:CW148)</f>
        <v>0</v>
      </c>
      <c r="CX142" s="42">
        <f t="shared" si="1127"/>
        <v>0</v>
      </c>
      <c r="CY142" s="45">
        <f t="shared" si="1127"/>
        <v>0</v>
      </c>
      <c r="CZ142" s="42">
        <f t="shared" si="1127"/>
        <v>0</v>
      </c>
      <c r="DA142" s="45">
        <f t="shared" si="1127"/>
        <v>0</v>
      </c>
      <c r="DB142" s="42">
        <f t="shared" si="1127"/>
        <v>29</v>
      </c>
      <c r="DC142" s="45">
        <f t="shared" si="1127"/>
        <v>462873.59999999998</v>
      </c>
      <c r="DD142" s="42">
        <f t="shared" si="1127"/>
        <v>0</v>
      </c>
      <c r="DE142" s="45">
        <f t="shared" si="1127"/>
        <v>0</v>
      </c>
      <c r="DF142" s="42">
        <f t="shared" si="1127"/>
        <v>0</v>
      </c>
      <c r="DG142" s="45">
        <f t="shared" si="1127"/>
        <v>0</v>
      </c>
      <c r="DH142" s="42">
        <f t="shared" si="1127"/>
        <v>0</v>
      </c>
      <c r="DI142" s="45">
        <f t="shared" si="1127"/>
        <v>0</v>
      </c>
      <c r="DJ142" s="42">
        <f t="shared" si="1127"/>
        <v>0</v>
      </c>
      <c r="DK142" s="45">
        <f t="shared" si="1127"/>
        <v>0</v>
      </c>
      <c r="DL142" s="42">
        <f t="shared" ref="DL142:EI142" si="1129">SUM(DL143:DL148)</f>
        <v>0</v>
      </c>
      <c r="DM142" s="45">
        <f t="shared" si="1129"/>
        <v>0</v>
      </c>
      <c r="DN142" s="48">
        <f t="shared" si="1129"/>
        <v>0</v>
      </c>
      <c r="DO142" s="45">
        <f t="shared" si="1129"/>
        <v>0</v>
      </c>
      <c r="DP142" s="42">
        <f t="shared" si="1129"/>
        <v>0</v>
      </c>
      <c r="DQ142" s="45">
        <f t="shared" si="1129"/>
        <v>0</v>
      </c>
      <c r="DR142" s="42">
        <f t="shared" si="1129"/>
        <v>0</v>
      </c>
      <c r="DS142" s="45">
        <f t="shared" si="1129"/>
        <v>0</v>
      </c>
      <c r="DT142" s="42">
        <f t="shared" si="1129"/>
        <v>0</v>
      </c>
      <c r="DU142" s="45">
        <f t="shared" si="1129"/>
        <v>0</v>
      </c>
      <c r="DV142" s="45">
        <f t="shared" si="1129"/>
        <v>0</v>
      </c>
      <c r="DW142" s="45">
        <f t="shared" si="1129"/>
        <v>0</v>
      </c>
      <c r="DX142" s="42">
        <f t="shared" si="1129"/>
        <v>0</v>
      </c>
      <c r="DY142" s="45">
        <f t="shared" si="1129"/>
        <v>0</v>
      </c>
      <c r="DZ142" s="42">
        <f t="shared" si="1129"/>
        <v>0</v>
      </c>
      <c r="EA142" s="45">
        <f t="shared" si="1129"/>
        <v>0</v>
      </c>
      <c r="EB142" s="42">
        <f t="shared" si="1129"/>
        <v>0</v>
      </c>
      <c r="EC142" s="45">
        <f t="shared" si="1129"/>
        <v>0</v>
      </c>
      <c r="ED142" s="42">
        <f t="shared" si="1129"/>
        <v>0</v>
      </c>
      <c r="EE142" s="42">
        <f t="shared" si="1129"/>
        <v>0</v>
      </c>
      <c r="EF142" s="42">
        <f t="shared" si="1129"/>
        <v>0</v>
      </c>
      <c r="EG142" s="42">
        <f t="shared" si="1129"/>
        <v>0</v>
      </c>
      <c r="EH142" s="42">
        <f t="shared" si="1129"/>
        <v>4131</v>
      </c>
      <c r="EI142" s="42">
        <f t="shared" si="1129"/>
        <v>61213747.839999989</v>
      </c>
    </row>
    <row r="143" spans="1:139" ht="30" x14ac:dyDescent="0.25">
      <c r="A143" s="17"/>
      <c r="B143" s="18">
        <v>96</v>
      </c>
      <c r="C143" s="19" t="s">
        <v>279</v>
      </c>
      <c r="D143" s="20">
        <v>11480</v>
      </c>
      <c r="E143" s="21">
        <v>0.89</v>
      </c>
      <c r="F143" s="39">
        <v>1</v>
      </c>
      <c r="G143" s="23"/>
      <c r="H143" s="20">
        <v>1.4</v>
      </c>
      <c r="I143" s="20">
        <v>1.68</v>
      </c>
      <c r="J143" s="20">
        <v>2.23</v>
      </c>
      <c r="K143" s="24">
        <v>2.57</v>
      </c>
      <c r="L143" s="25">
        <v>0</v>
      </c>
      <c r="M143" s="25">
        <f t="shared" si="634"/>
        <v>0</v>
      </c>
      <c r="N143" s="26"/>
      <c r="O143" s="25">
        <f t="shared" ref="O143:O148" si="1130">N143*D143*E143*F143*H143*$O$10</f>
        <v>0</v>
      </c>
      <c r="P143" s="27">
        <v>0</v>
      </c>
      <c r="Q143" s="25">
        <f t="shared" ref="Q143:Q148" si="1131">P143*D143*E143*F143*H143*$Q$10</f>
        <v>0</v>
      </c>
      <c r="R143" s="25">
        <v>0</v>
      </c>
      <c r="S143" s="25">
        <f t="shared" ref="S143:S148" si="1132">SUM(R143*D143*E143*F143*H143*$S$10)</f>
        <v>0</v>
      </c>
      <c r="T143" s="25"/>
      <c r="U143" s="25">
        <f t="shared" ref="U143:U148" si="1133">SUM(T143*D143*E143*F143*H143*$U$10)</f>
        <v>0</v>
      </c>
      <c r="V143" s="25"/>
      <c r="W143" s="25">
        <f t="shared" si="635"/>
        <v>0</v>
      </c>
      <c r="X143" s="25">
        <v>0</v>
      </c>
      <c r="Y143" s="25">
        <f t="shared" ref="Y143:Y148" si="1134">SUM(X143*D143*E143*F143*H143*$Y$10)</f>
        <v>0</v>
      </c>
      <c r="Z143" s="25">
        <v>2</v>
      </c>
      <c r="AA143" s="25">
        <f t="shared" ref="AA143:AA148" si="1135">SUM(Z143*D143*E143*F143*H143*$AA$10)</f>
        <v>28608.16</v>
      </c>
      <c r="AB143" s="25"/>
      <c r="AC143" s="25">
        <f t="shared" ref="AC143:AC148" si="1136">SUM(AB143*D143*E143*F143*I143*$AC$10)</f>
        <v>0</v>
      </c>
      <c r="AD143" s="25">
        <v>0</v>
      </c>
      <c r="AE143" s="25">
        <f t="shared" ref="AE143:AE148" si="1137">SUM(AD143*D143*E143*F143*I143*$AE$10)</f>
        <v>0</v>
      </c>
      <c r="AF143" s="25"/>
      <c r="AG143" s="25">
        <f t="shared" ref="AG143:AG148" si="1138">SUM(AF143*D143*E143*F143*H143*$AG$10)</f>
        <v>0</v>
      </c>
      <c r="AH143" s="25"/>
      <c r="AI143" s="25">
        <f t="shared" ref="AI143:AI148" si="1139">SUM(AH143*D143*E143*F143*H143*$AI$10)</f>
        <v>0</v>
      </c>
      <c r="AJ143" s="25">
        <v>0</v>
      </c>
      <c r="AK143" s="25">
        <f t="shared" ref="AK143:AK148" si="1140">SUM(AJ143*D143*E143*F143*H143*$AK$10)</f>
        <v>0</v>
      </c>
      <c r="AL143" s="26"/>
      <c r="AM143" s="25">
        <f t="shared" ref="AM143:AM148" si="1141">SUM(AL143*D143*E143*F143*H143*$AM$10)</f>
        <v>0</v>
      </c>
      <c r="AN143" s="25">
        <v>0</v>
      </c>
      <c r="AO143" s="25">
        <f t="shared" ref="AO143:AO148" si="1142">SUM(D143*E143*F143*H143*AN143*$AO$10)</f>
        <v>0</v>
      </c>
      <c r="AP143" s="25"/>
      <c r="AQ143" s="25">
        <f t="shared" ref="AQ143:AQ148" si="1143">SUM(AP143*D143*E143*F143*H143*$AQ$10)</f>
        <v>0</v>
      </c>
      <c r="AR143" s="25"/>
      <c r="AS143" s="25">
        <f t="shared" ref="AS143:AS148" si="1144">SUM(AR143*D143*E143*F143*H143*$AS$10)</f>
        <v>0</v>
      </c>
      <c r="AT143" s="25">
        <v>0</v>
      </c>
      <c r="AU143" s="25">
        <f t="shared" ref="AU143:AU148" si="1145">SUM(AT143*D143*E143*F143*H143*$AU$10)</f>
        <v>0</v>
      </c>
      <c r="AV143" s="25"/>
      <c r="AW143" s="25">
        <f t="shared" ref="AW143:AW148" si="1146">SUM(AV143*D143*E143*F143*H143*$AW$10)</f>
        <v>0</v>
      </c>
      <c r="AX143" s="25"/>
      <c r="AY143" s="25">
        <f t="shared" ref="AY143:AY148" si="1147">SUM(AX143*D143*E143*F143*H143*$AY$10)</f>
        <v>0</v>
      </c>
      <c r="AZ143" s="25"/>
      <c r="BA143" s="25">
        <f t="shared" ref="BA143:BA148" si="1148">SUM(AZ143*D143*E143*F143*H143*$BA$10)</f>
        <v>0</v>
      </c>
      <c r="BB143" s="25"/>
      <c r="BC143" s="25">
        <f t="shared" ref="BC143:BC148" si="1149">SUM(BB143*D143*E143*F143*H143*$BC$10)</f>
        <v>0</v>
      </c>
      <c r="BD143" s="25"/>
      <c r="BE143" s="25">
        <f t="shared" ref="BE143:BE148" si="1150">BD143*D143*E143*F143*H143*$BE$10</f>
        <v>0</v>
      </c>
      <c r="BF143" s="25"/>
      <c r="BG143" s="25">
        <f t="shared" ref="BG143:BG148" si="1151">BF143*D143*E143*F143*H143*$BG$10</f>
        <v>0</v>
      </c>
      <c r="BH143" s="25"/>
      <c r="BI143" s="25">
        <f t="shared" ref="BI143:BI148" si="1152">BH143*D143*E143*F143*H143*$BI$10</f>
        <v>0</v>
      </c>
      <c r="BJ143" s="25"/>
      <c r="BK143" s="25">
        <f t="shared" ref="BK143:BK148" si="1153">SUM(BJ143*D143*E143*F143*H143*$BK$10)</f>
        <v>0</v>
      </c>
      <c r="BL143" s="25"/>
      <c r="BM143" s="25">
        <f t="shared" ref="BM143:BM148" si="1154">SUM(BL143*D143*E143*F143*H143*$BM$10)</f>
        <v>0</v>
      </c>
      <c r="BN143" s="25"/>
      <c r="BO143" s="25">
        <f t="shared" ref="BO143:BO148" si="1155">SUM(BN143*D143*E143*F143*H143*$BO$10)</f>
        <v>0</v>
      </c>
      <c r="BP143" s="25"/>
      <c r="BQ143" s="25">
        <f t="shared" ref="BQ143:BQ148" si="1156">SUM(BP143*D143*E143*F143*H143*$BQ$10)</f>
        <v>0</v>
      </c>
      <c r="BR143" s="25"/>
      <c r="BS143" s="25">
        <f t="shared" ref="BS143:BS148" si="1157">SUM(BR143*D143*E143*F143*H143*$BS$10)</f>
        <v>0</v>
      </c>
      <c r="BT143" s="25"/>
      <c r="BU143" s="25">
        <f t="shared" ref="BU143:BU148" si="1158">BT143*D143*E143*F143*H143*$BU$10</f>
        <v>0</v>
      </c>
      <c r="BV143" s="25">
        <v>0</v>
      </c>
      <c r="BW143" s="25">
        <f t="shared" ref="BW143:BW148" si="1159">SUM(BV143*D143*E143*F143*H143*$BW$10)</f>
        <v>0</v>
      </c>
      <c r="BX143" s="25">
        <v>0</v>
      </c>
      <c r="BY143" s="25">
        <f t="shared" ref="BY143:BY148" si="1160">SUM(BX143*D143*E143*F143*H143*$BY$10)</f>
        <v>0</v>
      </c>
      <c r="BZ143" s="25">
        <v>0</v>
      </c>
      <c r="CA143" s="25">
        <f t="shared" ref="CA143:CA148" si="1161">SUM(BZ143*D143*E143*F143*H143*$CA$10)</f>
        <v>0</v>
      </c>
      <c r="CB143" s="25">
        <v>0</v>
      </c>
      <c r="CC143" s="25">
        <f t="shared" ref="CC143:CC148" si="1162">SUM(CB143*D143*E143*F143*H143*$CC$10)</f>
        <v>0</v>
      </c>
      <c r="CD143" s="25">
        <v>0</v>
      </c>
      <c r="CE143" s="25">
        <f t="shared" ref="CE143:CE148" si="1163">CD143*D143*E143*F143*H143*$CE$10</f>
        <v>0</v>
      </c>
      <c r="CF143" s="25"/>
      <c r="CG143" s="25">
        <f t="shared" ref="CG143:CG148" si="1164">SUM(CF143*D143*E143*F143*H143*$CG$10)</f>
        <v>0</v>
      </c>
      <c r="CH143" s="25">
        <v>0</v>
      </c>
      <c r="CI143" s="25">
        <f t="shared" ref="CI143:CI148" si="1165">SUM(CH143*D143*E143*F143*I143*$CI$10)</f>
        <v>0</v>
      </c>
      <c r="CJ143" s="25">
        <v>0</v>
      </c>
      <c r="CK143" s="25">
        <f t="shared" ref="CK143:CK148" si="1166">SUM(CJ143*D143*E143*F143*I143*$CK$10)</f>
        <v>0</v>
      </c>
      <c r="CL143" s="25">
        <v>0</v>
      </c>
      <c r="CM143" s="25">
        <f t="shared" ref="CM143:CM148" si="1167">SUM(CL143*D143*E143*F143*I143*$CM$10)</f>
        <v>0</v>
      </c>
      <c r="CN143" s="25">
        <v>0</v>
      </c>
      <c r="CO143" s="25">
        <f t="shared" ref="CO143:CO148" si="1168">SUM(CN143*D143*E143*F143*I143*$CO$10)</f>
        <v>0</v>
      </c>
      <c r="CP143" s="27">
        <v>0</v>
      </c>
      <c r="CQ143" s="25">
        <f t="shared" ref="CQ143:CQ148" si="1169">SUM(CP143*D143*E143*F143*I143*$CQ$10)</f>
        <v>0</v>
      </c>
      <c r="CR143" s="25"/>
      <c r="CS143" s="25">
        <f t="shared" ref="CS143:CS148" si="1170">SUM(CR143*D143*E143*F143*I143*$CS$10)</f>
        <v>0</v>
      </c>
      <c r="CT143" s="25"/>
      <c r="CU143" s="25">
        <f t="shared" ref="CU143:CU148" si="1171">SUM(CT143*D143*E143*F143*I143*$CU$10)</f>
        <v>0</v>
      </c>
      <c r="CV143" s="25"/>
      <c r="CW143" s="25">
        <f t="shared" ref="CW143:CW148" si="1172">SUM(CV143*D143*E143*F143*I143*$CW$10)</f>
        <v>0</v>
      </c>
      <c r="CX143" s="25">
        <v>0</v>
      </c>
      <c r="CY143" s="25">
        <f t="shared" ref="CY143:CY148" si="1173">SUM(CX143*D143*E143*F143*I143*$CY$10)</f>
        <v>0</v>
      </c>
      <c r="CZ143" s="25">
        <v>0</v>
      </c>
      <c r="DA143" s="25">
        <f t="shared" ref="DA143:DA148" si="1174">SUM(CZ143*D143*E143*F143*I143*$DA$10)</f>
        <v>0</v>
      </c>
      <c r="DB143" s="25"/>
      <c r="DC143" s="25">
        <f t="shared" ref="DC143:DC148" si="1175">SUM(DB143*D143*E143*F143*I143*$DC$10)</f>
        <v>0</v>
      </c>
      <c r="DD143" s="25">
        <v>0</v>
      </c>
      <c r="DE143" s="25">
        <f t="shared" ref="DE143:DE148" si="1176">SUM(DD143*D143*E143*F143*I143*$DE$10)</f>
        <v>0</v>
      </c>
      <c r="DF143" s="25">
        <v>0</v>
      </c>
      <c r="DG143" s="25">
        <f t="shared" ref="DG143:DG148" si="1177">SUM(DF143*D143*E143*F143*I143*$DG$10)</f>
        <v>0</v>
      </c>
      <c r="DH143" s="25">
        <v>0</v>
      </c>
      <c r="DI143" s="25">
        <f t="shared" ref="DI143:DI148" si="1178">SUM(DH143*D143*E143*F143*I143*$DI$10)</f>
        <v>0</v>
      </c>
      <c r="DJ143" s="25"/>
      <c r="DK143" s="25">
        <f t="shared" ref="DK143:DK148" si="1179">SUM(DJ143*D143*E143*F143*I143*$DK$10)</f>
        <v>0</v>
      </c>
      <c r="DL143" s="25"/>
      <c r="DM143" s="25">
        <f t="shared" ref="DM143:DM148" si="1180">DL143*D143*E143*F143*I143*$DM$10</f>
        <v>0</v>
      </c>
      <c r="DN143" s="27"/>
      <c r="DO143" s="25">
        <f t="shared" ref="DO143:DO148" si="1181">SUM(DN143*D143*E143*F143*I143*$DO$10)</f>
        <v>0</v>
      </c>
      <c r="DP143" s="25">
        <v>0</v>
      </c>
      <c r="DQ143" s="25">
        <f t="shared" ref="DQ143:DQ148" si="1182">SUM(DP143*D143*E143*F143*I143*$DQ$10)</f>
        <v>0</v>
      </c>
      <c r="DR143" s="25">
        <v>0</v>
      </c>
      <c r="DS143" s="25">
        <f t="shared" ref="DS143:DS148" si="1183">SUM(DR143*D143*E143*F143*J143*$DS$10)</f>
        <v>0</v>
      </c>
      <c r="DT143" s="28"/>
      <c r="DU143" s="25">
        <f t="shared" ref="DU143:DU148" si="1184">SUM(DT143*D143*E143*F143*K143*$DU$10)</f>
        <v>0</v>
      </c>
      <c r="DV143" s="25"/>
      <c r="DW143" s="25">
        <f t="shared" ref="DW143:DW148" si="1185">SUM(DV143*D143*E143*F143*H143*$DW$10)</f>
        <v>0</v>
      </c>
      <c r="DX143" s="25"/>
      <c r="DY143" s="29">
        <f t="shared" ref="DY143:DY148" si="1186">SUM(DX143*D143*E143*F143*H143*$DY$10)</f>
        <v>0</v>
      </c>
      <c r="DZ143" s="25"/>
      <c r="EA143" s="25">
        <f t="shared" ref="EA143:EA148" si="1187">SUM(DZ143*D143*E143*F143*H143*$EA$10)</f>
        <v>0</v>
      </c>
      <c r="EB143" s="25"/>
      <c r="EC143" s="25">
        <f t="shared" ref="EC143:EC148" si="1188">SUM(EB143*D143*E143*F143*H143*$EC$10)</f>
        <v>0</v>
      </c>
      <c r="ED143" s="25"/>
      <c r="EE143" s="25">
        <f t="shared" si="760"/>
        <v>0</v>
      </c>
      <c r="EF143" s="27"/>
      <c r="EG143" s="25">
        <f t="shared" ref="EG143:EG185" si="1189">EF143*D143*E143*F143*H143*$EG$10</f>
        <v>0</v>
      </c>
      <c r="EH143" s="30">
        <f t="shared" ref="EH143:EI185" si="1190">SUM(L143,V143,N143,P143,X143,R143,T143,Z143,AB143,AD143,AF143,AH143,AN143,AP143,AR143,AL143,CH143,CN143,CR143,BV143,BX143,CX143,CZ143,DB143,DD143,DF143,DH143,DJ143,AT143,AJ143,AV143,AX143,AZ143,BB143,BD143,BF143,BH143,BJ143,BL143,BN143,BP143,DZ143,EB143,DV143,DX143,BR143,BT143,CP143,CJ143,CL143,CT143,CV143,BZ143,CB143,CD143,CF143,DL143,DN143,DP143,DR143,DT143,ED143,EF143)</f>
        <v>2</v>
      </c>
      <c r="EI143" s="30">
        <f t="shared" si="1190"/>
        <v>28608.16</v>
      </c>
    </row>
    <row r="144" spans="1:139" ht="45" x14ac:dyDescent="0.25">
      <c r="A144" s="17"/>
      <c r="B144" s="18">
        <v>97</v>
      </c>
      <c r="C144" s="19" t="s">
        <v>280</v>
      </c>
      <c r="D144" s="20">
        <v>11480</v>
      </c>
      <c r="E144" s="21">
        <v>0.75</v>
      </c>
      <c r="F144" s="39">
        <v>1</v>
      </c>
      <c r="G144" s="23"/>
      <c r="H144" s="20">
        <v>1.4</v>
      </c>
      <c r="I144" s="20">
        <v>1.68</v>
      </c>
      <c r="J144" s="20">
        <v>2.23</v>
      </c>
      <c r="K144" s="24">
        <v>2.57</v>
      </c>
      <c r="L144" s="25">
        <v>1</v>
      </c>
      <c r="M144" s="25">
        <f t="shared" si="634"/>
        <v>12054</v>
      </c>
      <c r="N144" s="26">
        <v>80</v>
      </c>
      <c r="O144" s="25">
        <f t="shared" si="1130"/>
        <v>964319.99999999988</v>
      </c>
      <c r="P144" s="27">
        <v>195</v>
      </c>
      <c r="Q144" s="25">
        <f t="shared" si="1131"/>
        <v>2350530</v>
      </c>
      <c r="R144" s="25"/>
      <c r="S144" s="25">
        <f t="shared" si="1132"/>
        <v>0</v>
      </c>
      <c r="T144" s="25"/>
      <c r="U144" s="25">
        <f t="shared" si="1133"/>
        <v>0</v>
      </c>
      <c r="V144" s="25"/>
      <c r="W144" s="25">
        <f t="shared" si="635"/>
        <v>0</v>
      </c>
      <c r="X144" s="25">
        <v>8</v>
      </c>
      <c r="Y144" s="25">
        <f t="shared" si="1134"/>
        <v>96432</v>
      </c>
      <c r="Z144" s="25"/>
      <c r="AA144" s="25">
        <f t="shared" si="1135"/>
        <v>0</v>
      </c>
      <c r="AB144" s="25">
        <v>442</v>
      </c>
      <c r="AC144" s="25">
        <f t="shared" si="1136"/>
        <v>6393441.5999999996</v>
      </c>
      <c r="AD144" s="25"/>
      <c r="AE144" s="25">
        <f t="shared" si="1137"/>
        <v>0</v>
      </c>
      <c r="AF144" s="25">
        <v>320</v>
      </c>
      <c r="AG144" s="25">
        <f t="shared" si="1138"/>
        <v>3857279.9999999995</v>
      </c>
      <c r="AH144" s="25"/>
      <c r="AI144" s="25">
        <f t="shared" si="1139"/>
        <v>0</v>
      </c>
      <c r="AJ144" s="25"/>
      <c r="AK144" s="25">
        <f t="shared" si="1140"/>
        <v>0</v>
      </c>
      <c r="AL144" s="26"/>
      <c r="AM144" s="25">
        <f t="shared" si="1141"/>
        <v>0</v>
      </c>
      <c r="AN144" s="25"/>
      <c r="AO144" s="25">
        <f t="shared" si="1142"/>
        <v>0</v>
      </c>
      <c r="AP144" s="25"/>
      <c r="AQ144" s="25">
        <f t="shared" si="1143"/>
        <v>0</v>
      </c>
      <c r="AR144" s="25"/>
      <c r="AS144" s="25">
        <f t="shared" si="1144"/>
        <v>0</v>
      </c>
      <c r="AT144" s="25">
        <v>650</v>
      </c>
      <c r="AU144" s="25">
        <f t="shared" si="1145"/>
        <v>7835099.9999999991</v>
      </c>
      <c r="AV144" s="25">
        <v>792</v>
      </c>
      <c r="AW144" s="25">
        <f t="shared" si="1146"/>
        <v>9546768</v>
      </c>
      <c r="AX144" s="25"/>
      <c r="AY144" s="25">
        <f t="shared" si="1147"/>
        <v>0</v>
      </c>
      <c r="AZ144" s="25"/>
      <c r="BA144" s="25">
        <f t="shared" si="1148"/>
        <v>0</v>
      </c>
      <c r="BB144" s="25"/>
      <c r="BC144" s="25">
        <f t="shared" si="1149"/>
        <v>0</v>
      </c>
      <c r="BD144" s="25"/>
      <c r="BE144" s="25">
        <f t="shared" si="1150"/>
        <v>0</v>
      </c>
      <c r="BF144" s="25"/>
      <c r="BG144" s="25">
        <f t="shared" si="1151"/>
        <v>0</v>
      </c>
      <c r="BH144" s="25"/>
      <c r="BI144" s="25">
        <f t="shared" si="1152"/>
        <v>0</v>
      </c>
      <c r="BJ144" s="25">
        <v>25</v>
      </c>
      <c r="BK144" s="25">
        <f t="shared" si="1153"/>
        <v>301350</v>
      </c>
      <c r="BL144" s="25"/>
      <c r="BM144" s="25">
        <f t="shared" si="1154"/>
        <v>0</v>
      </c>
      <c r="BN144" s="25"/>
      <c r="BO144" s="25">
        <f t="shared" si="1155"/>
        <v>0</v>
      </c>
      <c r="BP144" s="25">
        <v>30</v>
      </c>
      <c r="BQ144" s="25">
        <f t="shared" si="1156"/>
        <v>361620</v>
      </c>
      <c r="BR144" s="25"/>
      <c r="BS144" s="25">
        <f t="shared" si="1157"/>
        <v>0</v>
      </c>
      <c r="BT144" s="25"/>
      <c r="BU144" s="25">
        <f t="shared" si="1158"/>
        <v>0</v>
      </c>
      <c r="BV144" s="25"/>
      <c r="BW144" s="25">
        <f t="shared" si="1159"/>
        <v>0</v>
      </c>
      <c r="BX144" s="25"/>
      <c r="BY144" s="25">
        <f t="shared" si="1160"/>
        <v>0</v>
      </c>
      <c r="BZ144" s="25"/>
      <c r="CA144" s="25">
        <f t="shared" si="1161"/>
        <v>0</v>
      </c>
      <c r="CB144" s="25"/>
      <c r="CC144" s="25">
        <f t="shared" si="1162"/>
        <v>0</v>
      </c>
      <c r="CD144" s="25">
        <v>13</v>
      </c>
      <c r="CE144" s="25">
        <f t="shared" si="1163"/>
        <v>156702</v>
      </c>
      <c r="CF144" s="25">
        <v>200</v>
      </c>
      <c r="CG144" s="25">
        <f t="shared" si="1164"/>
        <v>2410800</v>
      </c>
      <c r="CH144" s="25"/>
      <c r="CI144" s="25">
        <f t="shared" si="1165"/>
        <v>0</v>
      </c>
      <c r="CJ144" s="25"/>
      <c r="CK144" s="25">
        <f t="shared" si="1166"/>
        <v>0</v>
      </c>
      <c r="CL144" s="25"/>
      <c r="CM144" s="25">
        <f t="shared" si="1167"/>
        <v>0</v>
      </c>
      <c r="CN144" s="25"/>
      <c r="CO144" s="25">
        <f t="shared" si="1168"/>
        <v>0</v>
      </c>
      <c r="CP144" s="27"/>
      <c r="CQ144" s="25">
        <f t="shared" si="1169"/>
        <v>0</v>
      </c>
      <c r="CR144" s="25"/>
      <c r="CS144" s="25">
        <f t="shared" si="1170"/>
        <v>0</v>
      </c>
      <c r="CT144" s="25"/>
      <c r="CU144" s="25">
        <f t="shared" si="1171"/>
        <v>0</v>
      </c>
      <c r="CV144" s="25"/>
      <c r="CW144" s="25">
        <f t="shared" si="1172"/>
        <v>0</v>
      </c>
      <c r="CX144" s="25"/>
      <c r="CY144" s="25">
        <f t="shared" si="1173"/>
        <v>0</v>
      </c>
      <c r="CZ144" s="25"/>
      <c r="DA144" s="25">
        <f t="shared" si="1174"/>
        <v>0</v>
      </c>
      <c r="DB144" s="25">
        <v>20</v>
      </c>
      <c r="DC144" s="25">
        <f t="shared" si="1175"/>
        <v>289296</v>
      </c>
      <c r="DD144" s="25"/>
      <c r="DE144" s="25">
        <f t="shared" si="1176"/>
        <v>0</v>
      </c>
      <c r="DF144" s="25"/>
      <c r="DG144" s="25">
        <f t="shared" si="1177"/>
        <v>0</v>
      </c>
      <c r="DH144" s="25"/>
      <c r="DI144" s="25">
        <f t="shared" si="1178"/>
        <v>0</v>
      </c>
      <c r="DJ144" s="25"/>
      <c r="DK144" s="25">
        <f t="shared" si="1179"/>
        <v>0</v>
      </c>
      <c r="DL144" s="25"/>
      <c r="DM144" s="25">
        <f t="shared" si="1180"/>
        <v>0</v>
      </c>
      <c r="DN144" s="27"/>
      <c r="DO144" s="25">
        <f t="shared" si="1181"/>
        <v>0</v>
      </c>
      <c r="DP144" s="25"/>
      <c r="DQ144" s="25">
        <f t="shared" si="1182"/>
        <v>0</v>
      </c>
      <c r="DR144" s="25"/>
      <c r="DS144" s="25">
        <f t="shared" si="1183"/>
        <v>0</v>
      </c>
      <c r="DT144" s="28"/>
      <c r="DU144" s="25">
        <f t="shared" si="1184"/>
        <v>0</v>
      </c>
      <c r="DV144" s="25"/>
      <c r="DW144" s="25">
        <f t="shared" si="1185"/>
        <v>0</v>
      </c>
      <c r="DX144" s="25"/>
      <c r="DY144" s="29">
        <f t="shared" si="1186"/>
        <v>0</v>
      </c>
      <c r="DZ144" s="25"/>
      <c r="EA144" s="25">
        <f t="shared" si="1187"/>
        <v>0</v>
      </c>
      <c r="EB144" s="25"/>
      <c r="EC144" s="25">
        <f t="shared" si="1188"/>
        <v>0</v>
      </c>
      <c r="ED144" s="25"/>
      <c r="EE144" s="25">
        <f t="shared" si="760"/>
        <v>0</v>
      </c>
      <c r="EF144" s="27"/>
      <c r="EG144" s="25">
        <f t="shared" si="1189"/>
        <v>0</v>
      </c>
      <c r="EH144" s="30">
        <f t="shared" si="1190"/>
        <v>2776</v>
      </c>
      <c r="EI144" s="30">
        <f t="shared" si="1190"/>
        <v>34575693.599999994</v>
      </c>
    </row>
    <row r="145" spans="1:139" ht="45" x14ac:dyDescent="0.25">
      <c r="A145" s="17"/>
      <c r="B145" s="18">
        <v>98</v>
      </c>
      <c r="C145" s="19" t="s">
        <v>281</v>
      </c>
      <c r="D145" s="20">
        <v>11480</v>
      </c>
      <c r="E145" s="21">
        <v>1</v>
      </c>
      <c r="F145" s="39">
        <v>1</v>
      </c>
      <c r="G145" s="23"/>
      <c r="H145" s="20">
        <v>1.4</v>
      </c>
      <c r="I145" s="20">
        <v>1.68</v>
      </c>
      <c r="J145" s="20">
        <v>2.23</v>
      </c>
      <c r="K145" s="24">
        <v>2.57</v>
      </c>
      <c r="L145" s="25"/>
      <c r="M145" s="25">
        <f t="shared" si="634"/>
        <v>0</v>
      </c>
      <c r="N145" s="26">
        <v>19</v>
      </c>
      <c r="O145" s="25">
        <f t="shared" si="1130"/>
        <v>305368</v>
      </c>
      <c r="P145" s="27">
        <v>24</v>
      </c>
      <c r="Q145" s="25">
        <f t="shared" si="1131"/>
        <v>385728</v>
      </c>
      <c r="R145" s="25"/>
      <c r="S145" s="25">
        <f t="shared" si="1132"/>
        <v>0</v>
      </c>
      <c r="T145" s="25"/>
      <c r="U145" s="25">
        <f t="shared" si="1133"/>
        <v>0</v>
      </c>
      <c r="V145" s="25"/>
      <c r="W145" s="25">
        <f t="shared" si="635"/>
        <v>0</v>
      </c>
      <c r="X145" s="25">
        <v>12</v>
      </c>
      <c r="Y145" s="25">
        <f t="shared" si="1134"/>
        <v>192864</v>
      </c>
      <c r="Z145" s="25"/>
      <c r="AA145" s="25">
        <f t="shared" si="1135"/>
        <v>0</v>
      </c>
      <c r="AB145" s="25">
        <v>47</v>
      </c>
      <c r="AC145" s="25">
        <f t="shared" si="1136"/>
        <v>906460.79999999993</v>
      </c>
      <c r="AD145" s="25"/>
      <c r="AE145" s="25">
        <f t="shared" si="1137"/>
        <v>0</v>
      </c>
      <c r="AF145" s="25">
        <v>225</v>
      </c>
      <c r="AG145" s="25">
        <f t="shared" si="1138"/>
        <v>3616200</v>
      </c>
      <c r="AH145" s="25"/>
      <c r="AI145" s="25">
        <f t="shared" si="1139"/>
        <v>0</v>
      </c>
      <c r="AJ145" s="25"/>
      <c r="AK145" s="25">
        <f t="shared" si="1140"/>
        <v>0</v>
      </c>
      <c r="AL145" s="26"/>
      <c r="AM145" s="25">
        <f t="shared" si="1141"/>
        <v>0</v>
      </c>
      <c r="AN145" s="25"/>
      <c r="AO145" s="25">
        <f t="shared" si="1142"/>
        <v>0</v>
      </c>
      <c r="AP145" s="25"/>
      <c r="AQ145" s="25">
        <f t="shared" si="1143"/>
        <v>0</v>
      </c>
      <c r="AR145" s="25"/>
      <c r="AS145" s="25">
        <f t="shared" si="1144"/>
        <v>0</v>
      </c>
      <c r="AT145" s="25">
        <v>500</v>
      </c>
      <c r="AU145" s="25">
        <f t="shared" si="1145"/>
        <v>8035999.9999999991</v>
      </c>
      <c r="AV145" s="25">
        <v>59</v>
      </c>
      <c r="AW145" s="25">
        <f t="shared" si="1146"/>
        <v>948247.99999999988</v>
      </c>
      <c r="AX145" s="25"/>
      <c r="AY145" s="25">
        <f t="shared" si="1147"/>
        <v>0</v>
      </c>
      <c r="AZ145" s="25"/>
      <c r="BA145" s="25">
        <f t="shared" si="1148"/>
        <v>0</v>
      </c>
      <c r="BB145" s="25"/>
      <c r="BC145" s="25">
        <f t="shared" si="1149"/>
        <v>0</v>
      </c>
      <c r="BD145" s="25"/>
      <c r="BE145" s="25">
        <f t="shared" si="1150"/>
        <v>0</v>
      </c>
      <c r="BF145" s="25"/>
      <c r="BG145" s="25">
        <f t="shared" si="1151"/>
        <v>0</v>
      </c>
      <c r="BH145" s="25"/>
      <c r="BI145" s="25">
        <f t="shared" si="1152"/>
        <v>0</v>
      </c>
      <c r="BJ145" s="25">
        <v>23</v>
      </c>
      <c r="BK145" s="25">
        <f t="shared" si="1153"/>
        <v>369656</v>
      </c>
      <c r="BL145" s="25"/>
      <c r="BM145" s="25">
        <f t="shared" si="1154"/>
        <v>0</v>
      </c>
      <c r="BN145" s="25"/>
      <c r="BO145" s="25">
        <f t="shared" si="1155"/>
        <v>0</v>
      </c>
      <c r="BP145" s="25">
        <v>10</v>
      </c>
      <c r="BQ145" s="25">
        <f t="shared" si="1156"/>
        <v>160720</v>
      </c>
      <c r="BR145" s="25"/>
      <c r="BS145" s="25">
        <f t="shared" si="1157"/>
        <v>0</v>
      </c>
      <c r="BT145" s="25"/>
      <c r="BU145" s="25">
        <f t="shared" si="1158"/>
        <v>0</v>
      </c>
      <c r="BV145" s="25"/>
      <c r="BW145" s="25">
        <f t="shared" si="1159"/>
        <v>0</v>
      </c>
      <c r="BX145" s="25"/>
      <c r="BY145" s="25">
        <f t="shared" si="1160"/>
        <v>0</v>
      </c>
      <c r="BZ145" s="25"/>
      <c r="CA145" s="25">
        <f t="shared" si="1161"/>
        <v>0</v>
      </c>
      <c r="CB145" s="25"/>
      <c r="CC145" s="25">
        <f t="shared" si="1162"/>
        <v>0</v>
      </c>
      <c r="CD145" s="25">
        <v>15</v>
      </c>
      <c r="CE145" s="25">
        <f t="shared" si="1163"/>
        <v>241079.99999999997</v>
      </c>
      <c r="CF145" s="25">
        <v>200</v>
      </c>
      <c r="CG145" s="25">
        <f t="shared" si="1164"/>
        <v>3214400</v>
      </c>
      <c r="CH145" s="25"/>
      <c r="CI145" s="25">
        <f t="shared" si="1165"/>
        <v>0</v>
      </c>
      <c r="CJ145" s="25"/>
      <c r="CK145" s="25">
        <f t="shared" si="1166"/>
        <v>0</v>
      </c>
      <c r="CL145" s="25"/>
      <c r="CM145" s="25">
        <f t="shared" si="1167"/>
        <v>0</v>
      </c>
      <c r="CN145" s="25"/>
      <c r="CO145" s="25">
        <f t="shared" si="1168"/>
        <v>0</v>
      </c>
      <c r="CP145" s="27"/>
      <c r="CQ145" s="25">
        <f t="shared" si="1169"/>
        <v>0</v>
      </c>
      <c r="CR145" s="25"/>
      <c r="CS145" s="25">
        <f t="shared" si="1170"/>
        <v>0</v>
      </c>
      <c r="CT145" s="25"/>
      <c r="CU145" s="25">
        <f t="shared" si="1171"/>
        <v>0</v>
      </c>
      <c r="CV145" s="25"/>
      <c r="CW145" s="25">
        <f t="shared" si="1172"/>
        <v>0</v>
      </c>
      <c r="CX145" s="25"/>
      <c r="CY145" s="25">
        <f t="shared" si="1173"/>
        <v>0</v>
      </c>
      <c r="CZ145" s="25"/>
      <c r="DA145" s="25">
        <f t="shared" si="1174"/>
        <v>0</v>
      </c>
      <c r="DB145" s="25">
        <v>9</v>
      </c>
      <c r="DC145" s="25">
        <f t="shared" si="1175"/>
        <v>173577.60000000001</v>
      </c>
      <c r="DD145" s="25"/>
      <c r="DE145" s="25">
        <f t="shared" si="1176"/>
        <v>0</v>
      </c>
      <c r="DF145" s="25"/>
      <c r="DG145" s="25">
        <f t="shared" si="1177"/>
        <v>0</v>
      </c>
      <c r="DH145" s="25"/>
      <c r="DI145" s="25">
        <f t="shared" si="1178"/>
        <v>0</v>
      </c>
      <c r="DJ145" s="25"/>
      <c r="DK145" s="25">
        <f t="shared" si="1179"/>
        <v>0</v>
      </c>
      <c r="DL145" s="25"/>
      <c r="DM145" s="25">
        <f t="shared" si="1180"/>
        <v>0</v>
      </c>
      <c r="DN145" s="27"/>
      <c r="DO145" s="25">
        <f t="shared" si="1181"/>
        <v>0</v>
      </c>
      <c r="DP145" s="25"/>
      <c r="DQ145" s="25">
        <f t="shared" si="1182"/>
        <v>0</v>
      </c>
      <c r="DR145" s="25"/>
      <c r="DS145" s="25">
        <f t="shared" si="1183"/>
        <v>0</v>
      </c>
      <c r="DT145" s="28"/>
      <c r="DU145" s="25">
        <f t="shared" si="1184"/>
        <v>0</v>
      </c>
      <c r="DV145" s="25"/>
      <c r="DW145" s="25">
        <f t="shared" si="1185"/>
        <v>0</v>
      </c>
      <c r="DX145" s="25"/>
      <c r="DY145" s="29">
        <f t="shared" si="1186"/>
        <v>0</v>
      </c>
      <c r="DZ145" s="25"/>
      <c r="EA145" s="25">
        <f t="shared" si="1187"/>
        <v>0</v>
      </c>
      <c r="EB145" s="25"/>
      <c r="EC145" s="25">
        <f t="shared" si="1188"/>
        <v>0</v>
      </c>
      <c r="ED145" s="25"/>
      <c r="EE145" s="25">
        <f t="shared" si="760"/>
        <v>0</v>
      </c>
      <c r="EF145" s="27"/>
      <c r="EG145" s="25">
        <f t="shared" si="1189"/>
        <v>0</v>
      </c>
      <c r="EH145" s="30">
        <f t="shared" si="1190"/>
        <v>1143</v>
      </c>
      <c r="EI145" s="30">
        <f t="shared" si="1190"/>
        <v>18550302.399999999</v>
      </c>
    </row>
    <row r="146" spans="1:139" s="44" customFormat="1" ht="45" x14ac:dyDescent="0.25">
      <c r="A146" s="17"/>
      <c r="B146" s="18">
        <v>99</v>
      </c>
      <c r="C146" s="19" t="s">
        <v>282</v>
      </c>
      <c r="D146" s="20">
        <v>11480</v>
      </c>
      <c r="E146" s="21">
        <v>4.34</v>
      </c>
      <c r="F146" s="39">
        <v>1</v>
      </c>
      <c r="G146" s="23"/>
      <c r="H146" s="20">
        <v>1.4</v>
      </c>
      <c r="I146" s="20">
        <v>1.68</v>
      </c>
      <c r="J146" s="20">
        <v>2.23</v>
      </c>
      <c r="K146" s="24">
        <v>2.57</v>
      </c>
      <c r="L146" s="25"/>
      <c r="M146" s="25">
        <f t="shared" ref="M146:M185" si="1191">L146*D146*E146*F146*H146*$M$10</f>
        <v>0</v>
      </c>
      <c r="N146" s="26"/>
      <c r="O146" s="25">
        <f t="shared" si="1130"/>
        <v>0</v>
      </c>
      <c r="P146" s="27"/>
      <c r="Q146" s="25">
        <f t="shared" si="1131"/>
        <v>0</v>
      </c>
      <c r="R146" s="25"/>
      <c r="S146" s="25">
        <f t="shared" si="1132"/>
        <v>0</v>
      </c>
      <c r="T146" s="25"/>
      <c r="U146" s="25">
        <f t="shared" si="1133"/>
        <v>0</v>
      </c>
      <c r="V146" s="25"/>
      <c r="W146" s="25">
        <f t="shared" ref="W146:W185" si="1192">SUM(V146*D146*E146*F146*H146*$W$10)</f>
        <v>0</v>
      </c>
      <c r="X146" s="25"/>
      <c r="Y146" s="25">
        <f t="shared" si="1134"/>
        <v>0</v>
      </c>
      <c r="Z146" s="25"/>
      <c r="AA146" s="25">
        <f t="shared" si="1135"/>
        <v>0</v>
      </c>
      <c r="AB146" s="25"/>
      <c r="AC146" s="25">
        <f t="shared" si="1136"/>
        <v>0</v>
      </c>
      <c r="AD146" s="25"/>
      <c r="AE146" s="25">
        <f t="shared" si="1137"/>
        <v>0</v>
      </c>
      <c r="AF146" s="25"/>
      <c r="AG146" s="25">
        <f t="shared" si="1138"/>
        <v>0</v>
      </c>
      <c r="AH146" s="25"/>
      <c r="AI146" s="25">
        <f t="shared" si="1139"/>
        <v>0</v>
      </c>
      <c r="AJ146" s="25"/>
      <c r="AK146" s="25">
        <f t="shared" si="1140"/>
        <v>0</v>
      </c>
      <c r="AL146" s="45"/>
      <c r="AM146" s="25">
        <f t="shared" si="1141"/>
        <v>0</v>
      </c>
      <c r="AN146" s="25"/>
      <c r="AO146" s="25">
        <f t="shared" si="1142"/>
        <v>0</v>
      </c>
      <c r="AP146" s="25"/>
      <c r="AQ146" s="25">
        <f t="shared" si="1143"/>
        <v>0</v>
      </c>
      <c r="AR146" s="25"/>
      <c r="AS146" s="25">
        <f t="shared" si="1144"/>
        <v>0</v>
      </c>
      <c r="AT146" s="25"/>
      <c r="AU146" s="25">
        <f t="shared" si="1145"/>
        <v>0</v>
      </c>
      <c r="AV146" s="25"/>
      <c r="AW146" s="25">
        <f t="shared" si="1146"/>
        <v>0</v>
      </c>
      <c r="AX146" s="25"/>
      <c r="AY146" s="25">
        <f t="shared" si="1147"/>
        <v>0</v>
      </c>
      <c r="AZ146" s="25"/>
      <c r="BA146" s="25">
        <f t="shared" si="1148"/>
        <v>0</v>
      </c>
      <c r="BB146" s="25"/>
      <c r="BC146" s="25">
        <f t="shared" si="1149"/>
        <v>0</v>
      </c>
      <c r="BD146" s="25"/>
      <c r="BE146" s="25">
        <f t="shared" si="1150"/>
        <v>0</v>
      </c>
      <c r="BF146" s="25"/>
      <c r="BG146" s="25">
        <f t="shared" si="1151"/>
        <v>0</v>
      </c>
      <c r="BH146" s="25"/>
      <c r="BI146" s="25">
        <f t="shared" si="1152"/>
        <v>0</v>
      </c>
      <c r="BJ146" s="25"/>
      <c r="BK146" s="25">
        <f t="shared" si="1153"/>
        <v>0</v>
      </c>
      <c r="BL146" s="25"/>
      <c r="BM146" s="25">
        <f t="shared" si="1154"/>
        <v>0</v>
      </c>
      <c r="BN146" s="25"/>
      <c r="BO146" s="25">
        <f t="shared" si="1155"/>
        <v>0</v>
      </c>
      <c r="BP146" s="25"/>
      <c r="BQ146" s="25">
        <f t="shared" si="1156"/>
        <v>0</v>
      </c>
      <c r="BR146" s="25"/>
      <c r="BS146" s="25">
        <f t="shared" si="1157"/>
        <v>0</v>
      </c>
      <c r="BT146" s="25"/>
      <c r="BU146" s="25">
        <f t="shared" si="1158"/>
        <v>0</v>
      </c>
      <c r="BV146" s="25"/>
      <c r="BW146" s="25">
        <f t="shared" si="1159"/>
        <v>0</v>
      </c>
      <c r="BX146" s="25"/>
      <c r="BY146" s="25">
        <f t="shared" si="1160"/>
        <v>0</v>
      </c>
      <c r="BZ146" s="25"/>
      <c r="CA146" s="25">
        <f t="shared" si="1161"/>
        <v>0</v>
      </c>
      <c r="CB146" s="25"/>
      <c r="CC146" s="25">
        <f t="shared" si="1162"/>
        <v>0</v>
      </c>
      <c r="CD146" s="25"/>
      <c r="CE146" s="25">
        <f t="shared" si="1163"/>
        <v>0</v>
      </c>
      <c r="CF146" s="25"/>
      <c r="CG146" s="25">
        <f t="shared" si="1164"/>
        <v>0</v>
      </c>
      <c r="CH146" s="25"/>
      <c r="CI146" s="25">
        <f t="shared" si="1165"/>
        <v>0</v>
      </c>
      <c r="CJ146" s="25"/>
      <c r="CK146" s="25">
        <f t="shared" si="1166"/>
        <v>0</v>
      </c>
      <c r="CL146" s="25"/>
      <c r="CM146" s="25">
        <f t="shared" si="1167"/>
        <v>0</v>
      </c>
      <c r="CN146" s="25"/>
      <c r="CO146" s="25">
        <f t="shared" si="1168"/>
        <v>0</v>
      </c>
      <c r="CP146" s="27"/>
      <c r="CQ146" s="25">
        <f t="shared" si="1169"/>
        <v>0</v>
      </c>
      <c r="CR146" s="25"/>
      <c r="CS146" s="25">
        <f t="shared" si="1170"/>
        <v>0</v>
      </c>
      <c r="CT146" s="25"/>
      <c r="CU146" s="25">
        <f t="shared" si="1171"/>
        <v>0</v>
      </c>
      <c r="CV146" s="25"/>
      <c r="CW146" s="25">
        <f t="shared" si="1172"/>
        <v>0</v>
      </c>
      <c r="CX146" s="25"/>
      <c r="CY146" s="25">
        <f t="shared" si="1173"/>
        <v>0</v>
      </c>
      <c r="CZ146" s="25"/>
      <c r="DA146" s="25">
        <f t="shared" si="1174"/>
        <v>0</v>
      </c>
      <c r="DB146" s="25"/>
      <c r="DC146" s="25">
        <f t="shared" si="1175"/>
        <v>0</v>
      </c>
      <c r="DD146" s="25"/>
      <c r="DE146" s="25">
        <f t="shared" si="1176"/>
        <v>0</v>
      </c>
      <c r="DF146" s="25"/>
      <c r="DG146" s="25">
        <f t="shared" si="1177"/>
        <v>0</v>
      </c>
      <c r="DH146" s="25"/>
      <c r="DI146" s="25">
        <f t="shared" si="1178"/>
        <v>0</v>
      </c>
      <c r="DJ146" s="25"/>
      <c r="DK146" s="25">
        <f t="shared" si="1179"/>
        <v>0</v>
      </c>
      <c r="DL146" s="25"/>
      <c r="DM146" s="25">
        <f t="shared" si="1180"/>
        <v>0</v>
      </c>
      <c r="DN146" s="27"/>
      <c r="DO146" s="25">
        <f t="shared" si="1181"/>
        <v>0</v>
      </c>
      <c r="DP146" s="25"/>
      <c r="DQ146" s="25">
        <f t="shared" si="1182"/>
        <v>0</v>
      </c>
      <c r="DR146" s="25"/>
      <c r="DS146" s="25">
        <f t="shared" si="1183"/>
        <v>0</v>
      </c>
      <c r="DT146" s="28"/>
      <c r="DU146" s="25">
        <f t="shared" si="1184"/>
        <v>0</v>
      </c>
      <c r="DV146" s="45"/>
      <c r="DW146" s="25">
        <f t="shared" si="1185"/>
        <v>0</v>
      </c>
      <c r="DX146" s="25"/>
      <c r="DY146" s="29">
        <f t="shared" si="1186"/>
        <v>0</v>
      </c>
      <c r="DZ146" s="25"/>
      <c r="EA146" s="25">
        <f t="shared" si="1187"/>
        <v>0</v>
      </c>
      <c r="EB146" s="25"/>
      <c r="EC146" s="25">
        <f t="shared" si="1188"/>
        <v>0</v>
      </c>
      <c r="ED146" s="25"/>
      <c r="EE146" s="25">
        <f t="shared" si="760"/>
        <v>0</v>
      </c>
      <c r="EF146" s="27"/>
      <c r="EG146" s="25">
        <f t="shared" si="1189"/>
        <v>0</v>
      </c>
      <c r="EH146" s="30">
        <f t="shared" si="1190"/>
        <v>0</v>
      </c>
      <c r="EI146" s="30">
        <f t="shared" si="1190"/>
        <v>0</v>
      </c>
    </row>
    <row r="147" spans="1:139" ht="30" x14ac:dyDescent="0.25">
      <c r="A147" s="17"/>
      <c r="B147" s="18">
        <v>100</v>
      </c>
      <c r="C147" s="32" t="s">
        <v>283</v>
      </c>
      <c r="D147" s="20">
        <v>11480</v>
      </c>
      <c r="E147" s="21">
        <v>1.29</v>
      </c>
      <c r="F147" s="39">
        <v>1</v>
      </c>
      <c r="G147" s="23"/>
      <c r="H147" s="20">
        <v>1.4</v>
      </c>
      <c r="I147" s="20">
        <v>1.68</v>
      </c>
      <c r="J147" s="20">
        <v>2.23</v>
      </c>
      <c r="K147" s="24">
        <v>2.57</v>
      </c>
      <c r="L147" s="25"/>
      <c r="M147" s="25">
        <f t="shared" si="1191"/>
        <v>0</v>
      </c>
      <c r="N147" s="26"/>
      <c r="O147" s="25">
        <f t="shared" si="1130"/>
        <v>0</v>
      </c>
      <c r="P147" s="27">
        <v>30</v>
      </c>
      <c r="Q147" s="25">
        <f t="shared" si="1131"/>
        <v>621986.39999999991</v>
      </c>
      <c r="R147" s="25"/>
      <c r="S147" s="25">
        <f t="shared" si="1132"/>
        <v>0</v>
      </c>
      <c r="T147" s="25"/>
      <c r="U147" s="25">
        <f t="shared" si="1133"/>
        <v>0</v>
      </c>
      <c r="V147" s="25"/>
      <c r="W147" s="25">
        <f t="shared" si="1192"/>
        <v>0</v>
      </c>
      <c r="X147" s="25"/>
      <c r="Y147" s="25">
        <f t="shared" si="1134"/>
        <v>0</v>
      </c>
      <c r="Z147" s="25"/>
      <c r="AA147" s="25">
        <f t="shared" si="1135"/>
        <v>0</v>
      </c>
      <c r="AB147" s="25">
        <v>5</v>
      </c>
      <c r="AC147" s="25">
        <f t="shared" si="1136"/>
        <v>124397.28</v>
      </c>
      <c r="AD147" s="25"/>
      <c r="AE147" s="25">
        <f t="shared" si="1137"/>
        <v>0</v>
      </c>
      <c r="AF147" s="25"/>
      <c r="AG147" s="25">
        <f t="shared" si="1138"/>
        <v>0</v>
      </c>
      <c r="AH147" s="25"/>
      <c r="AI147" s="25">
        <f t="shared" si="1139"/>
        <v>0</v>
      </c>
      <c r="AJ147" s="25"/>
      <c r="AK147" s="25">
        <f t="shared" si="1140"/>
        <v>0</v>
      </c>
      <c r="AL147" s="25"/>
      <c r="AM147" s="25">
        <f t="shared" si="1141"/>
        <v>0</v>
      </c>
      <c r="AN147" s="25"/>
      <c r="AO147" s="25">
        <f t="shared" si="1142"/>
        <v>0</v>
      </c>
      <c r="AP147" s="25"/>
      <c r="AQ147" s="25">
        <f t="shared" si="1143"/>
        <v>0</v>
      </c>
      <c r="AR147" s="25"/>
      <c r="AS147" s="25">
        <f t="shared" si="1144"/>
        <v>0</v>
      </c>
      <c r="AT147" s="25"/>
      <c r="AU147" s="25">
        <f t="shared" si="1145"/>
        <v>0</v>
      </c>
      <c r="AV147" s="25"/>
      <c r="AW147" s="25">
        <f t="shared" si="1146"/>
        <v>0</v>
      </c>
      <c r="AX147" s="25"/>
      <c r="AY147" s="25">
        <f t="shared" si="1147"/>
        <v>0</v>
      </c>
      <c r="AZ147" s="25"/>
      <c r="BA147" s="25">
        <f t="shared" si="1148"/>
        <v>0</v>
      </c>
      <c r="BB147" s="25"/>
      <c r="BC147" s="25">
        <f t="shared" si="1149"/>
        <v>0</v>
      </c>
      <c r="BD147" s="25"/>
      <c r="BE147" s="25">
        <f t="shared" si="1150"/>
        <v>0</v>
      </c>
      <c r="BF147" s="25"/>
      <c r="BG147" s="25">
        <f t="shared" si="1151"/>
        <v>0</v>
      </c>
      <c r="BH147" s="25"/>
      <c r="BI147" s="25">
        <f t="shared" si="1152"/>
        <v>0</v>
      </c>
      <c r="BJ147" s="25"/>
      <c r="BK147" s="25">
        <f t="shared" si="1153"/>
        <v>0</v>
      </c>
      <c r="BL147" s="25"/>
      <c r="BM147" s="25">
        <f t="shared" si="1154"/>
        <v>0</v>
      </c>
      <c r="BN147" s="25"/>
      <c r="BO147" s="25">
        <f t="shared" si="1155"/>
        <v>0</v>
      </c>
      <c r="BP147" s="25"/>
      <c r="BQ147" s="25">
        <f t="shared" si="1156"/>
        <v>0</v>
      </c>
      <c r="BR147" s="25"/>
      <c r="BS147" s="25">
        <f t="shared" si="1157"/>
        <v>0</v>
      </c>
      <c r="BT147" s="25"/>
      <c r="BU147" s="25">
        <f t="shared" si="1158"/>
        <v>0</v>
      </c>
      <c r="BV147" s="25"/>
      <c r="BW147" s="25">
        <f t="shared" si="1159"/>
        <v>0</v>
      </c>
      <c r="BX147" s="25"/>
      <c r="BY147" s="25">
        <f t="shared" si="1160"/>
        <v>0</v>
      </c>
      <c r="BZ147" s="25"/>
      <c r="CA147" s="25">
        <f t="shared" si="1161"/>
        <v>0</v>
      </c>
      <c r="CB147" s="25"/>
      <c r="CC147" s="25">
        <f t="shared" si="1162"/>
        <v>0</v>
      </c>
      <c r="CD147" s="25"/>
      <c r="CE147" s="25">
        <f t="shared" si="1163"/>
        <v>0</v>
      </c>
      <c r="CF147" s="25"/>
      <c r="CG147" s="25">
        <f t="shared" si="1164"/>
        <v>0</v>
      </c>
      <c r="CH147" s="25"/>
      <c r="CI147" s="25">
        <f t="shared" si="1165"/>
        <v>0</v>
      </c>
      <c r="CJ147" s="25"/>
      <c r="CK147" s="25">
        <f t="shared" si="1166"/>
        <v>0</v>
      </c>
      <c r="CL147" s="25"/>
      <c r="CM147" s="25">
        <f t="shared" si="1167"/>
        <v>0</v>
      </c>
      <c r="CN147" s="25"/>
      <c r="CO147" s="25">
        <f t="shared" si="1168"/>
        <v>0</v>
      </c>
      <c r="CP147" s="27"/>
      <c r="CQ147" s="25">
        <f t="shared" si="1169"/>
        <v>0</v>
      </c>
      <c r="CR147" s="25"/>
      <c r="CS147" s="25">
        <f t="shared" si="1170"/>
        <v>0</v>
      </c>
      <c r="CT147" s="25"/>
      <c r="CU147" s="25">
        <f t="shared" si="1171"/>
        <v>0</v>
      </c>
      <c r="CV147" s="25"/>
      <c r="CW147" s="25">
        <f t="shared" si="1172"/>
        <v>0</v>
      </c>
      <c r="CX147" s="25"/>
      <c r="CY147" s="25">
        <f t="shared" si="1173"/>
        <v>0</v>
      </c>
      <c r="CZ147" s="25"/>
      <c r="DA147" s="25">
        <f t="shared" si="1174"/>
        <v>0</v>
      </c>
      <c r="DB147" s="25"/>
      <c r="DC147" s="25">
        <f t="shared" si="1175"/>
        <v>0</v>
      </c>
      <c r="DD147" s="25"/>
      <c r="DE147" s="25">
        <f t="shared" si="1176"/>
        <v>0</v>
      </c>
      <c r="DF147" s="25"/>
      <c r="DG147" s="25">
        <f t="shared" si="1177"/>
        <v>0</v>
      </c>
      <c r="DH147" s="25"/>
      <c r="DI147" s="25">
        <f t="shared" si="1178"/>
        <v>0</v>
      </c>
      <c r="DJ147" s="25"/>
      <c r="DK147" s="25">
        <f t="shared" si="1179"/>
        <v>0</v>
      </c>
      <c r="DL147" s="25"/>
      <c r="DM147" s="25">
        <f t="shared" si="1180"/>
        <v>0</v>
      </c>
      <c r="DN147" s="27"/>
      <c r="DO147" s="25">
        <f t="shared" si="1181"/>
        <v>0</v>
      </c>
      <c r="DP147" s="25"/>
      <c r="DQ147" s="25">
        <f t="shared" si="1182"/>
        <v>0</v>
      </c>
      <c r="DR147" s="25"/>
      <c r="DS147" s="25">
        <f t="shared" si="1183"/>
        <v>0</v>
      </c>
      <c r="DT147" s="28"/>
      <c r="DU147" s="25">
        <f t="shared" si="1184"/>
        <v>0</v>
      </c>
      <c r="DV147" s="25"/>
      <c r="DW147" s="25">
        <f t="shared" si="1185"/>
        <v>0</v>
      </c>
      <c r="DX147" s="25"/>
      <c r="DY147" s="29">
        <f t="shared" si="1186"/>
        <v>0</v>
      </c>
      <c r="DZ147" s="25"/>
      <c r="EA147" s="25">
        <f t="shared" si="1187"/>
        <v>0</v>
      </c>
      <c r="EB147" s="25"/>
      <c r="EC147" s="25">
        <f t="shared" si="1188"/>
        <v>0</v>
      </c>
      <c r="ED147" s="25"/>
      <c r="EE147" s="25">
        <f t="shared" si="760"/>
        <v>0</v>
      </c>
      <c r="EF147" s="27"/>
      <c r="EG147" s="25">
        <f t="shared" si="1189"/>
        <v>0</v>
      </c>
      <c r="EH147" s="30">
        <f t="shared" si="1190"/>
        <v>35</v>
      </c>
      <c r="EI147" s="30">
        <f t="shared" si="1190"/>
        <v>746383.67999999993</v>
      </c>
    </row>
    <row r="148" spans="1:139" s="44" customFormat="1" x14ac:dyDescent="0.25">
      <c r="A148" s="17"/>
      <c r="B148" s="18">
        <v>101</v>
      </c>
      <c r="C148" s="32" t="s">
        <v>284</v>
      </c>
      <c r="D148" s="20">
        <v>11480</v>
      </c>
      <c r="E148" s="21">
        <v>2.6</v>
      </c>
      <c r="F148" s="39">
        <v>1</v>
      </c>
      <c r="G148" s="23"/>
      <c r="H148" s="20">
        <v>1.4</v>
      </c>
      <c r="I148" s="20">
        <v>1.68</v>
      </c>
      <c r="J148" s="20">
        <v>2.23</v>
      </c>
      <c r="K148" s="24">
        <v>2.57</v>
      </c>
      <c r="L148" s="26"/>
      <c r="M148" s="25">
        <f t="shared" si="1191"/>
        <v>0</v>
      </c>
      <c r="N148" s="26"/>
      <c r="O148" s="25">
        <f t="shared" si="1130"/>
        <v>0</v>
      </c>
      <c r="P148" s="36">
        <v>112</v>
      </c>
      <c r="Q148" s="25">
        <f t="shared" si="1131"/>
        <v>4680166.3999999994</v>
      </c>
      <c r="R148" s="26"/>
      <c r="S148" s="25">
        <f t="shared" si="1132"/>
        <v>0</v>
      </c>
      <c r="T148" s="26"/>
      <c r="U148" s="25">
        <f t="shared" si="1133"/>
        <v>0</v>
      </c>
      <c r="V148" s="26"/>
      <c r="W148" s="25">
        <f t="shared" si="1192"/>
        <v>0</v>
      </c>
      <c r="X148" s="26">
        <v>3</v>
      </c>
      <c r="Y148" s="25">
        <f t="shared" si="1134"/>
        <v>125361.59999999999</v>
      </c>
      <c r="Z148" s="26"/>
      <c r="AA148" s="25">
        <f t="shared" si="1135"/>
        <v>0</v>
      </c>
      <c r="AB148" s="26"/>
      <c r="AC148" s="25">
        <f t="shared" si="1136"/>
        <v>0</v>
      </c>
      <c r="AD148" s="26"/>
      <c r="AE148" s="25">
        <f t="shared" si="1137"/>
        <v>0</v>
      </c>
      <c r="AF148" s="26">
        <v>60</v>
      </c>
      <c r="AG148" s="25">
        <f t="shared" si="1138"/>
        <v>2507232</v>
      </c>
      <c r="AH148" s="26"/>
      <c r="AI148" s="25">
        <f t="shared" si="1139"/>
        <v>0</v>
      </c>
      <c r="AJ148" s="26"/>
      <c r="AK148" s="25">
        <f t="shared" si="1140"/>
        <v>0</v>
      </c>
      <c r="AL148" s="45"/>
      <c r="AM148" s="25">
        <f t="shared" si="1141"/>
        <v>0</v>
      </c>
      <c r="AN148" s="26"/>
      <c r="AO148" s="25">
        <f t="shared" si="1142"/>
        <v>0</v>
      </c>
      <c r="AP148" s="26"/>
      <c r="AQ148" s="25">
        <f t="shared" si="1143"/>
        <v>0</v>
      </c>
      <c r="AR148" s="26"/>
      <c r="AS148" s="25">
        <f t="shared" si="1144"/>
        <v>0</v>
      </c>
      <c r="AT148" s="26"/>
      <c r="AU148" s="25">
        <f t="shared" si="1145"/>
        <v>0</v>
      </c>
      <c r="AV148" s="26"/>
      <c r="AW148" s="25">
        <f t="shared" si="1146"/>
        <v>0</v>
      </c>
      <c r="AX148" s="26"/>
      <c r="AY148" s="25">
        <f t="shared" si="1147"/>
        <v>0</v>
      </c>
      <c r="AZ148" s="26"/>
      <c r="BA148" s="25">
        <f t="shared" si="1148"/>
        <v>0</v>
      </c>
      <c r="BB148" s="26"/>
      <c r="BC148" s="25">
        <f t="shared" si="1149"/>
        <v>0</v>
      </c>
      <c r="BD148" s="26"/>
      <c r="BE148" s="25">
        <f t="shared" si="1150"/>
        <v>0</v>
      </c>
      <c r="BF148" s="26"/>
      <c r="BG148" s="25">
        <f t="shared" si="1151"/>
        <v>0</v>
      </c>
      <c r="BH148" s="26"/>
      <c r="BI148" s="25">
        <f t="shared" si="1152"/>
        <v>0</v>
      </c>
      <c r="BJ148" s="26"/>
      <c r="BK148" s="25">
        <f t="shared" si="1153"/>
        <v>0</v>
      </c>
      <c r="BL148" s="26"/>
      <c r="BM148" s="25">
        <f t="shared" si="1154"/>
        <v>0</v>
      </c>
      <c r="BN148" s="26"/>
      <c r="BO148" s="25">
        <f t="shared" si="1155"/>
        <v>0</v>
      </c>
      <c r="BP148" s="26"/>
      <c r="BQ148" s="25">
        <f t="shared" si="1156"/>
        <v>0</v>
      </c>
      <c r="BR148" s="26"/>
      <c r="BS148" s="25">
        <f t="shared" si="1157"/>
        <v>0</v>
      </c>
      <c r="BT148" s="26"/>
      <c r="BU148" s="25">
        <f t="shared" si="1158"/>
        <v>0</v>
      </c>
      <c r="BV148" s="26"/>
      <c r="BW148" s="25">
        <f t="shared" si="1159"/>
        <v>0</v>
      </c>
      <c r="BX148" s="26"/>
      <c r="BY148" s="25">
        <f t="shared" si="1160"/>
        <v>0</v>
      </c>
      <c r="BZ148" s="26"/>
      <c r="CA148" s="25">
        <f t="shared" si="1161"/>
        <v>0</v>
      </c>
      <c r="CB148" s="26"/>
      <c r="CC148" s="25">
        <f t="shared" si="1162"/>
        <v>0</v>
      </c>
      <c r="CD148" s="26"/>
      <c r="CE148" s="25">
        <f t="shared" si="1163"/>
        <v>0</v>
      </c>
      <c r="CF148" s="53"/>
      <c r="CG148" s="25">
        <f t="shared" si="1164"/>
        <v>0</v>
      </c>
      <c r="CH148" s="26"/>
      <c r="CI148" s="25">
        <f t="shared" si="1165"/>
        <v>0</v>
      </c>
      <c r="CJ148" s="26"/>
      <c r="CK148" s="25">
        <f t="shared" si="1166"/>
        <v>0</v>
      </c>
      <c r="CL148" s="26"/>
      <c r="CM148" s="25">
        <f t="shared" si="1167"/>
        <v>0</v>
      </c>
      <c r="CN148" s="26"/>
      <c r="CO148" s="25">
        <f t="shared" si="1168"/>
        <v>0</v>
      </c>
      <c r="CP148" s="36"/>
      <c r="CQ148" s="25">
        <f t="shared" si="1169"/>
        <v>0</v>
      </c>
      <c r="CR148" s="26"/>
      <c r="CS148" s="25">
        <f t="shared" si="1170"/>
        <v>0</v>
      </c>
      <c r="CT148" s="26"/>
      <c r="CU148" s="25">
        <f t="shared" si="1171"/>
        <v>0</v>
      </c>
      <c r="CV148" s="26"/>
      <c r="CW148" s="25">
        <f t="shared" si="1172"/>
        <v>0</v>
      </c>
      <c r="CX148" s="26"/>
      <c r="CY148" s="25">
        <f t="shared" si="1173"/>
        <v>0</v>
      </c>
      <c r="CZ148" s="26"/>
      <c r="DA148" s="25">
        <f t="shared" si="1174"/>
        <v>0</v>
      </c>
      <c r="DB148" s="26"/>
      <c r="DC148" s="25">
        <f t="shared" si="1175"/>
        <v>0</v>
      </c>
      <c r="DD148" s="26"/>
      <c r="DE148" s="25">
        <f t="shared" si="1176"/>
        <v>0</v>
      </c>
      <c r="DF148" s="26"/>
      <c r="DG148" s="25">
        <f t="shared" si="1177"/>
        <v>0</v>
      </c>
      <c r="DH148" s="26"/>
      <c r="DI148" s="25">
        <f t="shared" si="1178"/>
        <v>0</v>
      </c>
      <c r="DJ148" s="26"/>
      <c r="DK148" s="25">
        <f t="shared" si="1179"/>
        <v>0</v>
      </c>
      <c r="DL148" s="26"/>
      <c r="DM148" s="25">
        <f t="shared" si="1180"/>
        <v>0</v>
      </c>
      <c r="DN148" s="36"/>
      <c r="DO148" s="25">
        <f t="shared" si="1181"/>
        <v>0</v>
      </c>
      <c r="DP148" s="26"/>
      <c r="DQ148" s="25">
        <f t="shared" si="1182"/>
        <v>0</v>
      </c>
      <c r="DR148" s="26"/>
      <c r="DS148" s="25">
        <f t="shared" si="1183"/>
        <v>0</v>
      </c>
      <c r="DT148" s="37"/>
      <c r="DU148" s="25">
        <f t="shared" si="1184"/>
        <v>0</v>
      </c>
      <c r="DV148" s="45"/>
      <c r="DW148" s="25">
        <f t="shared" si="1185"/>
        <v>0</v>
      </c>
      <c r="DX148" s="25"/>
      <c r="DY148" s="29">
        <f t="shared" si="1186"/>
        <v>0</v>
      </c>
      <c r="DZ148" s="26"/>
      <c r="EA148" s="25">
        <f t="shared" si="1187"/>
        <v>0</v>
      </c>
      <c r="EB148" s="25"/>
      <c r="EC148" s="25">
        <f t="shared" si="1188"/>
        <v>0</v>
      </c>
      <c r="ED148" s="25"/>
      <c r="EE148" s="25">
        <f t="shared" si="760"/>
        <v>0</v>
      </c>
      <c r="EF148" s="27"/>
      <c r="EG148" s="25">
        <f t="shared" si="1189"/>
        <v>0</v>
      </c>
      <c r="EH148" s="30">
        <f t="shared" si="1190"/>
        <v>175</v>
      </c>
      <c r="EI148" s="30">
        <f t="shared" si="1190"/>
        <v>7312759.9999999991</v>
      </c>
    </row>
    <row r="149" spans="1:139" s="44" customFormat="1" x14ac:dyDescent="0.25">
      <c r="A149" s="51">
        <v>32</v>
      </c>
      <c r="B149" s="85"/>
      <c r="C149" s="71" t="s">
        <v>285</v>
      </c>
      <c r="D149" s="20">
        <v>11480</v>
      </c>
      <c r="E149" s="84">
        <v>1.85</v>
      </c>
      <c r="F149" s="16">
        <v>1</v>
      </c>
      <c r="G149" s="81"/>
      <c r="H149" s="86"/>
      <c r="I149" s="86"/>
      <c r="J149" s="86"/>
      <c r="K149" s="89">
        <v>2.57</v>
      </c>
      <c r="L149" s="45">
        <f>SUM(L150:L157)</f>
        <v>0</v>
      </c>
      <c r="M149" s="42">
        <f t="shared" ref="M149:DK149" si="1193">SUM(M150:M157)</f>
        <v>0</v>
      </c>
      <c r="N149" s="45">
        <f t="shared" si="1193"/>
        <v>0</v>
      </c>
      <c r="O149" s="42">
        <f t="shared" si="1193"/>
        <v>0</v>
      </c>
      <c r="P149" s="87">
        <f t="shared" si="1193"/>
        <v>0</v>
      </c>
      <c r="Q149" s="42">
        <f t="shared" si="1193"/>
        <v>0</v>
      </c>
      <c r="R149" s="45">
        <f t="shared" si="1193"/>
        <v>0</v>
      </c>
      <c r="S149" s="42">
        <f t="shared" si="1193"/>
        <v>0</v>
      </c>
      <c r="T149" s="45">
        <f t="shared" si="1193"/>
        <v>0</v>
      </c>
      <c r="U149" s="42">
        <f t="shared" si="1193"/>
        <v>0</v>
      </c>
      <c r="V149" s="45">
        <f t="shared" si="1193"/>
        <v>0</v>
      </c>
      <c r="W149" s="42">
        <f t="shared" si="1193"/>
        <v>0</v>
      </c>
      <c r="X149" s="45">
        <f t="shared" si="1193"/>
        <v>3</v>
      </c>
      <c r="Y149" s="42">
        <f t="shared" si="1193"/>
        <v>75699.12</v>
      </c>
      <c r="Z149" s="45">
        <f t="shared" si="1193"/>
        <v>0</v>
      </c>
      <c r="AA149" s="42">
        <f t="shared" si="1193"/>
        <v>0</v>
      </c>
      <c r="AB149" s="45">
        <f t="shared" si="1193"/>
        <v>4</v>
      </c>
      <c r="AC149" s="42">
        <f t="shared" si="1193"/>
        <v>167405.95199999999</v>
      </c>
      <c r="AD149" s="45">
        <f t="shared" si="1193"/>
        <v>0</v>
      </c>
      <c r="AE149" s="42">
        <f t="shared" si="1193"/>
        <v>0</v>
      </c>
      <c r="AF149" s="45">
        <f t="shared" si="1193"/>
        <v>55</v>
      </c>
      <c r="AG149" s="42">
        <f t="shared" si="1193"/>
        <v>1865155.6</v>
      </c>
      <c r="AH149" s="45">
        <f t="shared" si="1193"/>
        <v>0</v>
      </c>
      <c r="AI149" s="42">
        <f t="shared" si="1193"/>
        <v>0</v>
      </c>
      <c r="AJ149" s="45">
        <f>SUM(AJ150:AJ157)</f>
        <v>0</v>
      </c>
      <c r="AK149" s="42">
        <f>SUM(AK150:AK157)</f>
        <v>0</v>
      </c>
      <c r="AL149" s="42">
        <f>SUM(AL150:AL157)</f>
        <v>0</v>
      </c>
      <c r="AM149" s="42">
        <f>SUM(AM150:AM157)</f>
        <v>0</v>
      </c>
      <c r="AN149" s="45">
        <f t="shared" si="1193"/>
        <v>0</v>
      </c>
      <c r="AO149" s="42">
        <f t="shared" si="1193"/>
        <v>0</v>
      </c>
      <c r="AP149" s="45">
        <f t="shared" si="1193"/>
        <v>0</v>
      </c>
      <c r="AQ149" s="42">
        <f t="shared" si="1193"/>
        <v>0</v>
      </c>
      <c r="AR149" s="45">
        <f t="shared" si="1193"/>
        <v>0</v>
      </c>
      <c r="AS149" s="42">
        <f t="shared" si="1193"/>
        <v>0</v>
      </c>
      <c r="AT149" s="45">
        <f t="shared" si="1193"/>
        <v>0</v>
      </c>
      <c r="AU149" s="42">
        <f>SUM(AU150:AU157)</f>
        <v>0</v>
      </c>
      <c r="AV149" s="45">
        <f t="shared" ref="AV149:CH149" si="1194">SUM(AV150:AV157)</f>
        <v>0</v>
      </c>
      <c r="AW149" s="42">
        <f t="shared" si="1194"/>
        <v>0</v>
      </c>
      <c r="AX149" s="45">
        <f t="shared" si="1194"/>
        <v>0</v>
      </c>
      <c r="AY149" s="42">
        <f t="shared" si="1194"/>
        <v>0</v>
      </c>
      <c r="AZ149" s="45">
        <f t="shared" si="1194"/>
        <v>0</v>
      </c>
      <c r="BA149" s="42">
        <f t="shared" si="1194"/>
        <v>0</v>
      </c>
      <c r="BB149" s="45">
        <f t="shared" si="1194"/>
        <v>0</v>
      </c>
      <c r="BC149" s="42">
        <f t="shared" si="1194"/>
        <v>0</v>
      </c>
      <c r="BD149" s="45">
        <f t="shared" si="1194"/>
        <v>0</v>
      </c>
      <c r="BE149" s="42">
        <f t="shared" si="1194"/>
        <v>0</v>
      </c>
      <c r="BF149" s="45">
        <f t="shared" si="1194"/>
        <v>0</v>
      </c>
      <c r="BG149" s="42">
        <f t="shared" si="1194"/>
        <v>0</v>
      </c>
      <c r="BH149" s="45">
        <f t="shared" si="1194"/>
        <v>0</v>
      </c>
      <c r="BI149" s="42">
        <f t="shared" si="1194"/>
        <v>0</v>
      </c>
      <c r="BJ149" s="45">
        <f t="shared" si="1194"/>
        <v>0</v>
      </c>
      <c r="BK149" s="42">
        <f t="shared" si="1194"/>
        <v>0</v>
      </c>
      <c r="BL149" s="45">
        <f t="shared" si="1194"/>
        <v>0</v>
      </c>
      <c r="BM149" s="42">
        <f t="shared" si="1194"/>
        <v>0</v>
      </c>
      <c r="BN149" s="45">
        <f t="shared" si="1194"/>
        <v>0</v>
      </c>
      <c r="BO149" s="42">
        <f t="shared" si="1194"/>
        <v>0</v>
      </c>
      <c r="BP149" s="45">
        <f t="shared" si="1194"/>
        <v>0</v>
      </c>
      <c r="BQ149" s="42">
        <f t="shared" si="1194"/>
        <v>0</v>
      </c>
      <c r="BR149" s="45">
        <f t="shared" si="1194"/>
        <v>0</v>
      </c>
      <c r="BS149" s="42">
        <f t="shared" si="1194"/>
        <v>0</v>
      </c>
      <c r="BT149" s="45">
        <f t="shared" si="1194"/>
        <v>0</v>
      </c>
      <c r="BU149" s="42">
        <f t="shared" si="1194"/>
        <v>0</v>
      </c>
      <c r="BV149" s="45">
        <f t="shared" si="1194"/>
        <v>0</v>
      </c>
      <c r="BW149" s="42">
        <f t="shared" si="1194"/>
        <v>0</v>
      </c>
      <c r="BX149" s="45">
        <f t="shared" si="1194"/>
        <v>0</v>
      </c>
      <c r="BY149" s="42">
        <f t="shared" si="1194"/>
        <v>0</v>
      </c>
      <c r="BZ149" s="45">
        <f t="shared" si="1194"/>
        <v>0</v>
      </c>
      <c r="CA149" s="42">
        <f t="shared" si="1194"/>
        <v>0</v>
      </c>
      <c r="CB149" s="45">
        <f t="shared" si="1194"/>
        <v>0</v>
      </c>
      <c r="CC149" s="42">
        <f t="shared" si="1194"/>
        <v>0</v>
      </c>
      <c r="CD149" s="45">
        <f t="shared" si="1194"/>
        <v>0</v>
      </c>
      <c r="CE149" s="42">
        <f t="shared" si="1194"/>
        <v>0</v>
      </c>
      <c r="CF149" s="45">
        <f t="shared" si="1194"/>
        <v>2</v>
      </c>
      <c r="CG149" s="42">
        <f t="shared" si="1194"/>
        <v>69752.479999999996</v>
      </c>
      <c r="CH149" s="45">
        <f t="shared" si="1194"/>
        <v>0</v>
      </c>
      <c r="CI149" s="42">
        <f t="shared" si="1193"/>
        <v>0</v>
      </c>
      <c r="CJ149" s="45">
        <f>SUM(CJ150:CJ157)</f>
        <v>0</v>
      </c>
      <c r="CK149" s="42">
        <f>SUM(CK150:CK157)</f>
        <v>0</v>
      </c>
      <c r="CL149" s="45">
        <f>SUM(CL150:CL157)</f>
        <v>0</v>
      </c>
      <c r="CM149" s="42">
        <f>SUM(CM150:CM157)</f>
        <v>0</v>
      </c>
      <c r="CN149" s="45">
        <f t="shared" si="1193"/>
        <v>0</v>
      </c>
      <c r="CO149" s="42">
        <f t="shared" si="1193"/>
        <v>0</v>
      </c>
      <c r="CP149" s="87">
        <f>SUM(CP150:CP157)</f>
        <v>0</v>
      </c>
      <c r="CQ149" s="42">
        <f>SUM(CQ150:CQ157)</f>
        <v>0</v>
      </c>
      <c r="CR149" s="45">
        <f t="shared" si="1193"/>
        <v>0</v>
      </c>
      <c r="CS149" s="42">
        <f t="shared" si="1193"/>
        <v>0</v>
      </c>
      <c r="CT149" s="45">
        <f>SUM(CT150:CT157)</f>
        <v>0</v>
      </c>
      <c r="CU149" s="42">
        <f>SUM(CU150:CU157)</f>
        <v>0</v>
      </c>
      <c r="CV149" s="45">
        <f>SUM(CV150:CV157)</f>
        <v>0</v>
      </c>
      <c r="CW149" s="42">
        <f>SUM(CW150:CW157)</f>
        <v>0</v>
      </c>
      <c r="CX149" s="45">
        <f t="shared" si="1193"/>
        <v>0</v>
      </c>
      <c r="CY149" s="42">
        <f t="shared" si="1193"/>
        <v>0</v>
      </c>
      <c r="CZ149" s="45">
        <f t="shared" si="1193"/>
        <v>0</v>
      </c>
      <c r="DA149" s="42">
        <f t="shared" si="1193"/>
        <v>0</v>
      </c>
      <c r="DB149" s="45">
        <f t="shared" si="1193"/>
        <v>0</v>
      </c>
      <c r="DC149" s="42">
        <f t="shared" si="1193"/>
        <v>0</v>
      </c>
      <c r="DD149" s="45">
        <f t="shared" si="1193"/>
        <v>0</v>
      </c>
      <c r="DE149" s="42">
        <f t="shared" si="1193"/>
        <v>0</v>
      </c>
      <c r="DF149" s="45">
        <f t="shared" si="1193"/>
        <v>0</v>
      </c>
      <c r="DG149" s="42">
        <f t="shared" si="1193"/>
        <v>0</v>
      </c>
      <c r="DH149" s="45">
        <f t="shared" si="1193"/>
        <v>0</v>
      </c>
      <c r="DI149" s="42">
        <f t="shared" si="1193"/>
        <v>0</v>
      </c>
      <c r="DJ149" s="45">
        <f t="shared" si="1193"/>
        <v>0</v>
      </c>
      <c r="DK149" s="42">
        <f t="shared" si="1193"/>
        <v>0</v>
      </c>
      <c r="DL149" s="45">
        <f t="shared" ref="DL149:EI149" si="1195">SUM(DL150:DL157)</f>
        <v>0</v>
      </c>
      <c r="DM149" s="42">
        <f t="shared" si="1195"/>
        <v>0</v>
      </c>
      <c r="DN149" s="87">
        <f t="shared" si="1195"/>
        <v>0</v>
      </c>
      <c r="DO149" s="42">
        <f t="shared" si="1195"/>
        <v>0</v>
      </c>
      <c r="DP149" s="45">
        <f t="shared" si="1195"/>
        <v>0</v>
      </c>
      <c r="DQ149" s="42">
        <f t="shared" si="1195"/>
        <v>0</v>
      </c>
      <c r="DR149" s="45">
        <f t="shared" si="1195"/>
        <v>0</v>
      </c>
      <c r="DS149" s="42">
        <f t="shared" si="1195"/>
        <v>0</v>
      </c>
      <c r="DT149" s="45">
        <f t="shared" si="1195"/>
        <v>0</v>
      </c>
      <c r="DU149" s="42">
        <f t="shared" si="1195"/>
        <v>0</v>
      </c>
      <c r="DV149" s="42">
        <f t="shared" si="1195"/>
        <v>0</v>
      </c>
      <c r="DW149" s="42">
        <f t="shared" si="1195"/>
        <v>0</v>
      </c>
      <c r="DX149" s="45">
        <f t="shared" si="1195"/>
        <v>0</v>
      </c>
      <c r="DY149" s="42">
        <f t="shared" si="1195"/>
        <v>0</v>
      </c>
      <c r="DZ149" s="45">
        <f t="shared" si="1195"/>
        <v>0</v>
      </c>
      <c r="EA149" s="42">
        <f t="shared" si="1195"/>
        <v>0</v>
      </c>
      <c r="EB149" s="45">
        <f t="shared" si="1195"/>
        <v>0</v>
      </c>
      <c r="EC149" s="42">
        <f t="shared" si="1195"/>
        <v>0</v>
      </c>
      <c r="ED149" s="45">
        <f t="shared" si="1195"/>
        <v>0</v>
      </c>
      <c r="EE149" s="45">
        <f t="shared" si="1195"/>
        <v>0</v>
      </c>
      <c r="EF149" s="45">
        <f t="shared" si="1195"/>
        <v>0</v>
      </c>
      <c r="EG149" s="45">
        <f t="shared" si="1195"/>
        <v>0</v>
      </c>
      <c r="EH149" s="45">
        <f t="shared" si="1195"/>
        <v>64</v>
      </c>
      <c r="EI149" s="45">
        <f t="shared" si="1195"/>
        <v>2178013.1519999998</v>
      </c>
    </row>
    <row r="150" spans="1:139" ht="45" x14ac:dyDescent="0.25">
      <c r="A150" s="17"/>
      <c r="B150" s="18">
        <v>102</v>
      </c>
      <c r="C150" s="32" t="s">
        <v>286</v>
      </c>
      <c r="D150" s="20">
        <v>11480</v>
      </c>
      <c r="E150" s="21">
        <v>2.11</v>
      </c>
      <c r="F150" s="39">
        <v>1</v>
      </c>
      <c r="G150" s="23"/>
      <c r="H150" s="20">
        <v>1.4</v>
      </c>
      <c r="I150" s="20">
        <v>1.68</v>
      </c>
      <c r="J150" s="20">
        <v>2.23</v>
      </c>
      <c r="K150" s="24">
        <v>2.57</v>
      </c>
      <c r="L150" s="26"/>
      <c r="M150" s="25">
        <f t="shared" si="1191"/>
        <v>0</v>
      </c>
      <c r="N150" s="26"/>
      <c r="O150" s="25">
        <f t="shared" ref="O150:O157" si="1196">N150*D150*E150*F150*H150*$O$10</f>
        <v>0</v>
      </c>
      <c r="P150" s="36"/>
      <c r="Q150" s="25">
        <f t="shared" ref="Q150:Q157" si="1197">P150*D150*E150*F150*H150*$Q$10</f>
        <v>0</v>
      </c>
      <c r="R150" s="26"/>
      <c r="S150" s="25">
        <f t="shared" ref="S150:S157" si="1198">SUM(R150*D150*E150*F150*H150*$S$10)</f>
        <v>0</v>
      </c>
      <c r="T150" s="26"/>
      <c r="U150" s="25">
        <f t="shared" ref="U150:U157" si="1199">SUM(T150*D150*E150*F150*H150*$U$10)</f>
        <v>0</v>
      </c>
      <c r="V150" s="26"/>
      <c r="W150" s="25">
        <f t="shared" si="1192"/>
        <v>0</v>
      </c>
      <c r="X150" s="26"/>
      <c r="Y150" s="25">
        <f t="shared" ref="Y150:Y157" si="1200">SUM(X150*D150*E150*F150*H150*$Y$10)</f>
        <v>0</v>
      </c>
      <c r="Z150" s="26"/>
      <c r="AA150" s="25">
        <f t="shared" ref="AA150:AA157" si="1201">SUM(Z150*D150*E150*F150*H150*$AA$10)</f>
        <v>0</v>
      </c>
      <c r="AB150" s="26"/>
      <c r="AC150" s="25">
        <f t="shared" ref="AC150:AC157" si="1202">SUM(AB150*D150*E150*F150*I150*$AC$10)</f>
        <v>0</v>
      </c>
      <c r="AD150" s="26"/>
      <c r="AE150" s="25">
        <f t="shared" ref="AE150:AE157" si="1203">SUM(AD150*D150*E150*F150*I150*$AE$10)</f>
        <v>0</v>
      </c>
      <c r="AF150" s="26"/>
      <c r="AG150" s="25">
        <f t="shared" ref="AG150:AG157" si="1204">SUM(AF150*D150*E150*F150*H150*$AG$10)</f>
        <v>0</v>
      </c>
      <c r="AH150" s="26"/>
      <c r="AI150" s="25">
        <f t="shared" ref="AI150:AI157" si="1205">SUM(AH150*D150*E150*F150*H150*$AI$10)</f>
        <v>0</v>
      </c>
      <c r="AJ150" s="26"/>
      <c r="AK150" s="25">
        <f t="shared" ref="AK150:AK157" si="1206">SUM(AJ150*D150*E150*F150*H150*$AK$10)</f>
        <v>0</v>
      </c>
      <c r="AL150" s="25"/>
      <c r="AM150" s="25">
        <f t="shared" ref="AM150:AM157" si="1207">SUM(AL150*D150*E150*F150*H150*$AM$10)</f>
        <v>0</v>
      </c>
      <c r="AN150" s="26"/>
      <c r="AO150" s="25">
        <f t="shared" ref="AO150:AO157" si="1208">SUM(D150*E150*F150*H150*AN150*$AO$10)</f>
        <v>0</v>
      </c>
      <c r="AP150" s="26"/>
      <c r="AQ150" s="25">
        <f t="shared" ref="AQ150:AQ157" si="1209">SUM(AP150*D150*E150*F150*H150*$AQ$10)</f>
        <v>0</v>
      </c>
      <c r="AR150" s="26"/>
      <c r="AS150" s="25">
        <f t="shared" ref="AS150:AS157" si="1210">SUM(AR150*D150*E150*F150*H150*$AS$10)</f>
        <v>0</v>
      </c>
      <c r="AT150" s="26"/>
      <c r="AU150" s="25">
        <f t="shared" ref="AU150:AU157" si="1211">SUM(AT150*D150*E150*F150*H150*$AU$10)</f>
        <v>0</v>
      </c>
      <c r="AV150" s="26"/>
      <c r="AW150" s="25">
        <f t="shared" ref="AW150:AW157" si="1212">SUM(AV150*D150*E150*F150*H150*$AW$10)</f>
        <v>0</v>
      </c>
      <c r="AX150" s="26"/>
      <c r="AY150" s="25">
        <f t="shared" ref="AY150:AY157" si="1213">SUM(AX150*D150*E150*F150*H150*$AY$10)</f>
        <v>0</v>
      </c>
      <c r="AZ150" s="26"/>
      <c r="BA150" s="25">
        <f t="shared" ref="BA150:BA157" si="1214">SUM(AZ150*D150*E150*F150*H150*$BA$10)</f>
        <v>0</v>
      </c>
      <c r="BB150" s="26"/>
      <c r="BC150" s="25">
        <f t="shared" ref="BC150:BC157" si="1215">SUM(BB150*D150*E150*F150*H150*$BC$10)</f>
        <v>0</v>
      </c>
      <c r="BD150" s="26"/>
      <c r="BE150" s="25">
        <f t="shared" ref="BE150:BE157" si="1216">BD150*D150*E150*F150*H150*$BE$10</f>
        <v>0</v>
      </c>
      <c r="BF150" s="26"/>
      <c r="BG150" s="25">
        <f t="shared" ref="BG150:BG157" si="1217">BF150*D150*E150*F150*H150*$BG$10</f>
        <v>0</v>
      </c>
      <c r="BH150" s="26"/>
      <c r="BI150" s="25">
        <f t="shared" ref="BI150:BI157" si="1218">BH150*D150*E150*F150*H150*$BI$10</f>
        <v>0</v>
      </c>
      <c r="BJ150" s="26"/>
      <c r="BK150" s="25">
        <f t="shared" ref="BK150:BK157" si="1219">SUM(BJ150*D150*E150*F150*H150*$BK$10)</f>
        <v>0</v>
      </c>
      <c r="BL150" s="26"/>
      <c r="BM150" s="25">
        <f t="shared" ref="BM150:BM157" si="1220">SUM(BL150*D150*E150*F150*H150*$BM$10)</f>
        <v>0</v>
      </c>
      <c r="BN150" s="26"/>
      <c r="BO150" s="25">
        <f t="shared" ref="BO150:BO157" si="1221">SUM(BN150*D150*E150*F150*H150*$BO$10)</f>
        <v>0</v>
      </c>
      <c r="BP150" s="26"/>
      <c r="BQ150" s="25">
        <f t="shared" ref="BQ150:BQ157" si="1222">SUM(BP150*D150*E150*F150*H150*$BQ$10)</f>
        <v>0</v>
      </c>
      <c r="BR150" s="26"/>
      <c r="BS150" s="25">
        <f t="shared" ref="BS150:BS157" si="1223">SUM(BR150*D150*E150*F150*H150*$BS$10)</f>
        <v>0</v>
      </c>
      <c r="BT150" s="26"/>
      <c r="BU150" s="25">
        <f t="shared" ref="BU150:BU157" si="1224">BT150*D150*E150*F150*H150*$BU$10</f>
        <v>0</v>
      </c>
      <c r="BV150" s="26"/>
      <c r="BW150" s="25">
        <f t="shared" ref="BW150:BW157" si="1225">SUM(BV150*D150*E150*F150*H150*$BW$10)</f>
        <v>0</v>
      </c>
      <c r="BX150" s="26"/>
      <c r="BY150" s="25">
        <f t="shared" ref="BY150:BY157" si="1226">SUM(BX150*D150*E150*F150*H150*$BY$10)</f>
        <v>0</v>
      </c>
      <c r="BZ150" s="26"/>
      <c r="CA150" s="25">
        <f t="shared" ref="CA150:CA157" si="1227">SUM(BZ150*D150*E150*F150*H150*$CA$10)</f>
        <v>0</v>
      </c>
      <c r="CB150" s="26"/>
      <c r="CC150" s="25">
        <f t="shared" ref="CC150:CC157" si="1228">SUM(CB150*D150*E150*F150*H150*$CC$10)</f>
        <v>0</v>
      </c>
      <c r="CD150" s="26"/>
      <c r="CE150" s="25">
        <f t="shared" ref="CE150:CE157" si="1229">CD150*D150*E150*F150*H150*$CE$10</f>
        <v>0</v>
      </c>
      <c r="CF150" s="53"/>
      <c r="CG150" s="25">
        <f t="shared" ref="CG150:CG157" si="1230">SUM(CF150*D150*E150*F150*H150*$CG$10)</f>
        <v>0</v>
      </c>
      <c r="CH150" s="26"/>
      <c r="CI150" s="25">
        <f t="shared" ref="CI150:CI157" si="1231">SUM(CH150*D150*E150*F150*I150*$CI$10)</f>
        <v>0</v>
      </c>
      <c r="CJ150" s="26"/>
      <c r="CK150" s="25">
        <f t="shared" ref="CK150:CK157" si="1232">SUM(CJ150*D150*E150*F150*I150*$CK$10)</f>
        <v>0</v>
      </c>
      <c r="CL150" s="26"/>
      <c r="CM150" s="25">
        <f t="shared" ref="CM150:CM157" si="1233">SUM(CL150*D150*E150*F150*I150*$CM$10)</f>
        <v>0</v>
      </c>
      <c r="CN150" s="26"/>
      <c r="CO150" s="25">
        <f t="shared" ref="CO150:CO157" si="1234">SUM(CN150*D150*E150*F150*I150*$CO$10)</f>
        <v>0</v>
      </c>
      <c r="CP150" s="36"/>
      <c r="CQ150" s="25">
        <f t="shared" ref="CQ150:CQ157" si="1235">SUM(CP150*D150*E150*F150*I150*$CQ$10)</f>
        <v>0</v>
      </c>
      <c r="CR150" s="26"/>
      <c r="CS150" s="25">
        <f t="shared" ref="CS150:CS157" si="1236">SUM(CR150*D150*E150*F150*I150*$CS$10)</f>
        <v>0</v>
      </c>
      <c r="CT150" s="26"/>
      <c r="CU150" s="25">
        <f t="shared" ref="CU150:CU157" si="1237">SUM(CT150*D150*E150*F150*I150*$CU$10)</f>
        <v>0</v>
      </c>
      <c r="CV150" s="26"/>
      <c r="CW150" s="25">
        <f t="shared" ref="CW150:CW157" si="1238">SUM(CV150*D150*E150*F150*I150*$CW$10)</f>
        <v>0</v>
      </c>
      <c r="CX150" s="26"/>
      <c r="CY150" s="25">
        <f t="shared" ref="CY150:CY157" si="1239">SUM(CX150*D150*E150*F150*I150*$CY$10)</f>
        <v>0</v>
      </c>
      <c r="CZ150" s="26"/>
      <c r="DA150" s="25">
        <f t="shared" ref="DA150:DA157" si="1240">SUM(CZ150*D150*E150*F150*I150*$DA$10)</f>
        <v>0</v>
      </c>
      <c r="DB150" s="26"/>
      <c r="DC150" s="25">
        <f t="shared" ref="DC150:DC157" si="1241">SUM(DB150*D150*E150*F150*I150*$DC$10)</f>
        <v>0</v>
      </c>
      <c r="DD150" s="26"/>
      <c r="DE150" s="25">
        <f t="shared" ref="DE150:DE157" si="1242">SUM(DD150*D150*E150*F150*I150*$DE$10)</f>
        <v>0</v>
      </c>
      <c r="DF150" s="26"/>
      <c r="DG150" s="25">
        <f t="shared" ref="DG150:DG157" si="1243">SUM(DF150*D150*E150*F150*I150*$DG$10)</f>
        <v>0</v>
      </c>
      <c r="DH150" s="26"/>
      <c r="DI150" s="25">
        <f t="shared" ref="DI150:DI157" si="1244">SUM(DH150*D150*E150*F150*I150*$DI$10)</f>
        <v>0</v>
      </c>
      <c r="DJ150" s="26"/>
      <c r="DK150" s="25">
        <f t="shared" ref="DK150:DK157" si="1245">SUM(DJ150*D150*E150*F150*I150*$DK$10)</f>
        <v>0</v>
      </c>
      <c r="DL150" s="26"/>
      <c r="DM150" s="25">
        <f t="shared" ref="DM150:DM157" si="1246">DL150*D150*E150*F150*I150*$DM$10</f>
        <v>0</v>
      </c>
      <c r="DN150" s="36"/>
      <c r="DO150" s="25">
        <f t="shared" ref="DO150:DO157" si="1247">SUM(DN150*D150*E150*F150*I150*$DO$10)</f>
        <v>0</v>
      </c>
      <c r="DP150" s="26"/>
      <c r="DQ150" s="25">
        <f t="shared" ref="DQ150:DQ157" si="1248">SUM(DP150*D150*E150*F150*I150*$DQ$10)</f>
        <v>0</v>
      </c>
      <c r="DR150" s="26"/>
      <c r="DS150" s="25">
        <f t="shared" ref="DS150:DS157" si="1249">SUM(DR150*D150*E150*F150*J150*$DS$10)</f>
        <v>0</v>
      </c>
      <c r="DT150" s="37"/>
      <c r="DU150" s="25">
        <f t="shared" ref="DU150:DU157" si="1250">SUM(DT150*D150*E150*F150*K150*$DU$10)</f>
        <v>0</v>
      </c>
      <c r="DV150" s="25"/>
      <c r="DW150" s="25">
        <f t="shared" ref="DW150:DW157" si="1251">SUM(DV150*D150*E150*F150*H150*$DW$10)</f>
        <v>0</v>
      </c>
      <c r="DX150" s="25"/>
      <c r="DY150" s="29">
        <f t="shared" ref="DY150:DY157" si="1252">SUM(DX150*D150*E150*F150*H150*$DY$10)</f>
        <v>0</v>
      </c>
      <c r="DZ150" s="26"/>
      <c r="EA150" s="25">
        <f t="shared" ref="EA150:EA157" si="1253">SUM(DZ150*D150*E150*F150*H150*$EA$10)</f>
        <v>0</v>
      </c>
      <c r="EB150" s="25"/>
      <c r="EC150" s="25">
        <f t="shared" ref="EC150:EC157" si="1254">SUM(EB150*D150*E150*F150*H150*$EC$10)</f>
        <v>0</v>
      </c>
      <c r="ED150" s="25"/>
      <c r="EE150" s="25">
        <f t="shared" si="760"/>
        <v>0</v>
      </c>
      <c r="EF150" s="27"/>
      <c r="EG150" s="25">
        <f t="shared" si="1189"/>
        <v>0</v>
      </c>
      <c r="EH150" s="30">
        <f t="shared" si="1190"/>
        <v>0</v>
      </c>
      <c r="EI150" s="30">
        <f t="shared" si="1190"/>
        <v>0</v>
      </c>
    </row>
    <row r="151" spans="1:139" ht="45" x14ac:dyDescent="0.25">
      <c r="A151" s="17"/>
      <c r="B151" s="18">
        <v>103</v>
      </c>
      <c r="C151" s="32" t="s">
        <v>287</v>
      </c>
      <c r="D151" s="20">
        <v>11480</v>
      </c>
      <c r="E151" s="21">
        <v>3.55</v>
      </c>
      <c r="F151" s="39">
        <v>1</v>
      </c>
      <c r="G151" s="23"/>
      <c r="H151" s="20">
        <v>1.4</v>
      </c>
      <c r="I151" s="20">
        <v>1.68</v>
      </c>
      <c r="J151" s="20">
        <v>2.23</v>
      </c>
      <c r="K151" s="24">
        <v>2.57</v>
      </c>
      <c r="L151" s="26"/>
      <c r="M151" s="25">
        <f t="shared" si="1191"/>
        <v>0</v>
      </c>
      <c r="N151" s="26"/>
      <c r="O151" s="25">
        <f t="shared" si="1196"/>
        <v>0</v>
      </c>
      <c r="P151" s="36"/>
      <c r="Q151" s="25">
        <f t="shared" si="1197"/>
        <v>0</v>
      </c>
      <c r="R151" s="26"/>
      <c r="S151" s="25">
        <f t="shared" si="1198"/>
        <v>0</v>
      </c>
      <c r="T151" s="26"/>
      <c r="U151" s="25">
        <f t="shared" si="1199"/>
        <v>0</v>
      </c>
      <c r="V151" s="26"/>
      <c r="W151" s="25">
        <f t="shared" si="1192"/>
        <v>0</v>
      </c>
      <c r="X151" s="26"/>
      <c r="Y151" s="25">
        <f t="shared" si="1200"/>
        <v>0</v>
      </c>
      <c r="Z151" s="26"/>
      <c r="AA151" s="25">
        <f t="shared" si="1201"/>
        <v>0</v>
      </c>
      <c r="AB151" s="26"/>
      <c r="AC151" s="25">
        <f t="shared" si="1202"/>
        <v>0</v>
      </c>
      <c r="AD151" s="26"/>
      <c r="AE151" s="25">
        <f t="shared" si="1203"/>
        <v>0</v>
      </c>
      <c r="AF151" s="26">
        <v>15</v>
      </c>
      <c r="AG151" s="25">
        <f t="shared" si="1204"/>
        <v>855834</v>
      </c>
      <c r="AH151" s="26"/>
      <c r="AI151" s="25">
        <f t="shared" si="1205"/>
        <v>0</v>
      </c>
      <c r="AJ151" s="26"/>
      <c r="AK151" s="25">
        <f t="shared" si="1206"/>
        <v>0</v>
      </c>
      <c r="AL151" s="25"/>
      <c r="AM151" s="25">
        <f t="shared" si="1207"/>
        <v>0</v>
      </c>
      <c r="AN151" s="26"/>
      <c r="AO151" s="25">
        <f t="shared" si="1208"/>
        <v>0</v>
      </c>
      <c r="AP151" s="26"/>
      <c r="AQ151" s="25">
        <f t="shared" si="1209"/>
        <v>0</v>
      </c>
      <c r="AR151" s="26"/>
      <c r="AS151" s="25">
        <f t="shared" si="1210"/>
        <v>0</v>
      </c>
      <c r="AT151" s="26"/>
      <c r="AU151" s="25">
        <f t="shared" si="1211"/>
        <v>0</v>
      </c>
      <c r="AV151" s="26"/>
      <c r="AW151" s="25">
        <f t="shared" si="1212"/>
        <v>0</v>
      </c>
      <c r="AX151" s="26"/>
      <c r="AY151" s="25">
        <f t="shared" si="1213"/>
        <v>0</v>
      </c>
      <c r="AZ151" s="26"/>
      <c r="BA151" s="25">
        <f t="shared" si="1214"/>
        <v>0</v>
      </c>
      <c r="BB151" s="26"/>
      <c r="BC151" s="25">
        <f t="shared" si="1215"/>
        <v>0</v>
      </c>
      <c r="BD151" s="26"/>
      <c r="BE151" s="25">
        <f t="shared" si="1216"/>
        <v>0</v>
      </c>
      <c r="BF151" s="26"/>
      <c r="BG151" s="25">
        <f t="shared" si="1217"/>
        <v>0</v>
      </c>
      <c r="BH151" s="26"/>
      <c r="BI151" s="25">
        <f t="shared" si="1218"/>
        <v>0</v>
      </c>
      <c r="BJ151" s="26"/>
      <c r="BK151" s="25">
        <f t="shared" si="1219"/>
        <v>0</v>
      </c>
      <c r="BL151" s="26"/>
      <c r="BM151" s="25">
        <f t="shared" si="1220"/>
        <v>0</v>
      </c>
      <c r="BN151" s="26"/>
      <c r="BO151" s="25">
        <f t="shared" si="1221"/>
        <v>0</v>
      </c>
      <c r="BP151" s="26"/>
      <c r="BQ151" s="25">
        <f t="shared" si="1222"/>
        <v>0</v>
      </c>
      <c r="BR151" s="26"/>
      <c r="BS151" s="25">
        <f t="shared" si="1223"/>
        <v>0</v>
      </c>
      <c r="BT151" s="26"/>
      <c r="BU151" s="25">
        <f t="shared" si="1224"/>
        <v>0</v>
      </c>
      <c r="BV151" s="26"/>
      <c r="BW151" s="25">
        <f t="shared" si="1225"/>
        <v>0</v>
      </c>
      <c r="BX151" s="26"/>
      <c r="BY151" s="25">
        <f t="shared" si="1226"/>
        <v>0</v>
      </c>
      <c r="BZ151" s="26"/>
      <c r="CA151" s="25">
        <f t="shared" si="1227"/>
        <v>0</v>
      </c>
      <c r="CB151" s="26"/>
      <c r="CC151" s="25">
        <f t="shared" si="1228"/>
        <v>0</v>
      </c>
      <c r="CD151" s="26"/>
      <c r="CE151" s="25">
        <f t="shared" si="1229"/>
        <v>0</v>
      </c>
      <c r="CF151" s="54"/>
      <c r="CG151" s="25">
        <f t="shared" si="1230"/>
        <v>0</v>
      </c>
      <c r="CH151" s="26"/>
      <c r="CI151" s="25">
        <f t="shared" si="1231"/>
        <v>0</v>
      </c>
      <c r="CJ151" s="26"/>
      <c r="CK151" s="25">
        <f t="shared" si="1232"/>
        <v>0</v>
      </c>
      <c r="CL151" s="26"/>
      <c r="CM151" s="25">
        <f t="shared" si="1233"/>
        <v>0</v>
      </c>
      <c r="CN151" s="26"/>
      <c r="CO151" s="25">
        <f t="shared" si="1234"/>
        <v>0</v>
      </c>
      <c r="CP151" s="36"/>
      <c r="CQ151" s="25">
        <f t="shared" si="1235"/>
        <v>0</v>
      </c>
      <c r="CR151" s="26"/>
      <c r="CS151" s="25">
        <f t="shared" si="1236"/>
        <v>0</v>
      </c>
      <c r="CT151" s="26"/>
      <c r="CU151" s="25">
        <f t="shared" si="1237"/>
        <v>0</v>
      </c>
      <c r="CV151" s="26"/>
      <c r="CW151" s="25">
        <f t="shared" si="1238"/>
        <v>0</v>
      </c>
      <c r="CX151" s="26"/>
      <c r="CY151" s="25">
        <f t="shared" si="1239"/>
        <v>0</v>
      </c>
      <c r="CZ151" s="26"/>
      <c r="DA151" s="25">
        <f t="shared" si="1240"/>
        <v>0</v>
      </c>
      <c r="DB151" s="26"/>
      <c r="DC151" s="25">
        <f t="shared" si="1241"/>
        <v>0</v>
      </c>
      <c r="DD151" s="26"/>
      <c r="DE151" s="25">
        <f t="shared" si="1242"/>
        <v>0</v>
      </c>
      <c r="DF151" s="26"/>
      <c r="DG151" s="25">
        <f t="shared" si="1243"/>
        <v>0</v>
      </c>
      <c r="DH151" s="26"/>
      <c r="DI151" s="25">
        <f t="shared" si="1244"/>
        <v>0</v>
      </c>
      <c r="DJ151" s="26"/>
      <c r="DK151" s="25">
        <f t="shared" si="1245"/>
        <v>0</v>
      </c>
      <c r="DL151" s="26"/>
      <c r="DM151" s="25">
        <f t="shared" si="1246"/>
        <v>0</v>
      </c>
      <c r="DN151" s="36"/>
      <c r="DO151" s="25">
        <f t="shared" si="1247"/>
        <v>0</v>
      </c>
      <c r="DP151" s="26"/>
      <c r="DQ151" s="25">
        <f t="shared" si="1248"/>
        <v>0</v>
      </c>
      <c r="DR151" s="26"/>
      <c r="DS151" s="25">
        <f t="shared" si="1249"/>
        <v>0</v>
      </c>
      <c r="DT151" s="37"/>
      <c r="DU151" s="25">
        <f t="shared" si="1250"/>
        <v>0</v>
      </c>
      <c r="DV151" s="25"/>
      <c r="DW151" s="25">
        <f t="shared" si="1251"/>
        <v>0</v>
      </c>
      <c r="DX151" s="25"/>
      <c r="DY151" s="29">
        <f t="shared" si="1252"/>
        <v>0</v>
      </c>
      <c r="DZ151" s="26"/>
      <c r="EA151" s="25">
        <f t="shared" si="1253"/>
        <v>0</v>
      </c>
      <c r="EB151" s="25"/>
      <c r="EC151" s="25">
        <f t="shared" si="1254"/>
        <v>0</v>
      </c>
      <c r="ED151" s="25"/>
      <c r="EE151" s="25">
        <f t="shared" si="760"/>
        <v>0</v>
      </c>
      <c r="EF151" s="27"/>
      <c r="EG151" s="25">
        <f t="shared" si="1189"/>
        <v>0</v>
      </c>
      <c r="EH151" s="30">
        <f t="shared" si="1190"/>
        <v>15</v>
      </c>
      <c r="EI151" s="30">
        <f t="shared" si="1190"/>
        <v>855834</v>
      </c>
    </row>
    <row r="152" spans="1:139" s="44" customFormat="1" ht="30" x14ac:dyDescent="0.25">
      <c r="A152" s="17"/>
      <c r="B152" s="18">
        <v>104</v>
      </c>
      <c r="C152" s="19" t="s">
        <v>288</v>
      </c>
      <c r="D152" s="20">
        <v>11480</v>
      </c>
      <c r="E152" s="21">
        <v>1.57</v>
      </c>
      <c r="F152" s="39">
        <v>1</v>
      </c>
      <c r="G152" s="23"/>
      <c r="H152" s="20">
        <v>1.4</v>
      </c>
      <c r="I152" s="20">
        <v>1.68</v>
      </c>
      <c r="J152" s="20">
        <v>2.23</v>
      </c>
      <c r="K152" s="24">
        <v>2.57</v>
      </c>
      <c r="L152" s="26"/>
      <c r="M152" s="25">
        <f t="shared" si="1191"/>
        <v>0</v>
      </c>
      <c r="N152" s="25"/>
      <c r="O152" s="25">
        <f t="shared" si="1196"/>
        <v>0</v>
      </c>
      <c r="P152" s="36"/>
      <c r="Q152" s="25">
        <f t="shared" si="1197"/>
        <v>0</v>
      </c>
      <c r="R152" s="26"/>
      <c r="S152" s="25">
        <f t="shared" si="1198"/>
        <v>0</v>
      </c>
      <c r="T152" s="26"/>
      <c r="U152" s="25">
        <f t="shared" si="1199"/>
        <v>0</v>
      </c>
      <c r="V152" s="26"/>
      <c r="W152" s="25">
        <f t="shared" si="1192"/>
        <v>0</v>
      </c>
      <c r="X152" s="26">
        <v>3</v>
      </c>
      <c r="Y152" s="25">
        <f t="shared" si="1200"/>
        <v>75699.12</v>
      </c>
      <c r="Z152" s="26"/>
      <c r="AA152" s="25">
        <f t="shared" si="1201"/>
        <v>0</v>
      </c>
      <c r="AB152" s="26"/>
      <c r="AC152" s="25">
        <f t="shared" si="1202"/>
        <v>0</v>
      </c>
      <c r="AD152" s="26"/>
      <c r="AE152" s="25">
        <f t="shared" si="1203"/>
        <v>0</v>
      </c>
      <c r="AF152" s="26">
        <v>40</v>
      </c>
      <c r="AG152" s="25">
        <f t="shared" si="1204"/>
        <v>1009321.6</v>
      </c>
      <c r="AH152" s="26"/>
      <c r="AI152" s="25">
        <f t="shared" si="1205"/>
        <v>0</v>
      </c>
      <c r="AJ152" s="26"/>
      <c r="AK152" s="25">
        <f t="shared" si="1206"/>
        <v>0</v>
      </c>
      <c r="AL152" s="42"/>
      <c r="AM152" s="25">
        <f t="shared" si="1207"/>
        <v>0</v>
      </c>
      <c r="AN152" s="26"/>
      <c r="AO152" s="25">
        <f t="shared" si="1208"/>
        <v>0</v>
      </c>
      <c r="AP152" s="26"/>
      <c r="AQ152" s="25">
        <f t="shared" si="1209"/>
        <v>0</v>
      </c>
      <c r="AR152" s="26"/>
      <c r="AS152" s="25">
        <f t="shared" si="1210"/>
        <v>0</v>
      </c>
      <c r="AT152" s="26"/>
      <c r="AU152" s="25">
        <f t="shared" si="1211"/>
        <v>0</v>
      </c>
      <c r="AV152" s="26"/>
      <c r="AW152" s="25">
        <f t="shared" si="1212"/>
        <v>0</v>
      </c>
      <c r="AX152" s="26"/>
      <c r="AY152" s="25">
        <f t="shared" si="1213"/>
        <v>0</v>
      </c>
      <c r="AZ152" s="26"/>
      <c r="BA152" s="25">
        <f t="shared" si="1214"/>
        <v>0</v>
      </c>
      <c r="BB152" s="26"/>
      <c r="BC152" s="25">
        <f t="shared" si="1215"/>
        <v>0</v>
      </c>
      <c r="BD152" s="26"/>
      <c r="BE152" s="25">
        <f t="shared" si="1216"/>
        <v>0</v>
      </c>
      <c r="BF152" s="26"/>
      <c r="BG152" s="25">
        <f t="shared" si="1217"/>
        <v>0</v>
      </c>
      <c r="BH152" s="26"/>
      <c r="BI152" s="25">
        <f t="shared" si="1218"/>
        <v>0</v>
      </c>
      <c r="BJ152" s="26"/>
      <c r="BK152" s="25">
        <f t="shared" si="1219"/>
        <v>0</v>
      </c>
      <c r="BL152" s="26"/>
      <c r="BM152" s="25">
        <f t="shared" si="1220"/>
        <v>0</v>
      </c>
      <c r="BN152" s="26"/>
      <c r="BO152" s="25">
        <f t="shared" si="1221"/>
        <v>0</v>
      </c>
      <c r="BP152" s="26"/>
      <c r="BQ152" s="25">
        <f t="shared" si="1222"/>
        <v>0</v>
      </c>
      <c r="BR152" s="26"/>
      <c r="BS152" s="25">
        <f t="shared" si="1223"/>
        <v>0</v>
      </c>
      <c r="BT152" s="26"/>
      <c r="BU152" s="25">
        <f t="shared" si="1224"/>
        <v>0</v>
      </c>
      <c r="BV152" s="26"/>
      <c r="BW152" s="25">
        <f t="shared" si="1225"/>
        <v>0</v>
      </c>
      <c r="BX152" s="26"/>
      <c r="BY152" s="25">
        <f t="shared" si="1226"/>
        <v>0</v>
      </c>
      <c r="BZ152" s="26"/>
      <c r="CA152" s="25">
        <f t="shared" si="1227"/>
        <v>0</v>
      </c>
      <c r="CB152" s="26"/>
      <c r="CC152" s="25">
        <f t="shared" si="1228"/>
        <v>0</v>
      </c>
      <c r="CD152" s="26"/>
      <c r="CE152" s="25">
        <f t="shared" si="1229"/>
        <v>0</v>
      </c>
      <c r="CF152" s="53"/>
      <c r="CG152" s="25">
        <f t="shared" si="1230"/>
        <v>0</v>
      </c>
      <c r="CH152" s="26"/>
      <c r="CI152" s="25">
        <f t="shared" si="1231"/>
        <v>0</v>
      </c>
      <c r="CJ152" s="26"/>
      <c r="CK152" s="25">
        <f t="shared" si="1232"/>
        <v>0</v>
      </c>
      <c r="CL152" s="26"/>
      <c r="CM152" s="25">
        <f t="shared" si="1233"/>
        <v>0</v>
      </c>
      <c r="CN152" s="26"/>
      <c r="CO152" s="25">
        <f t="shared" si="1234"/>
        <v>0</v>
      </c>
      <c r="CP152" s="36"/>
      <c r="CQ152" s="25">
        <f t="shared" si="1235"/>
        <v>0</v>
      </c>
      <c r="CR152" s="26"/>
      <c r="CS152" s="25">
        <f t="shared" si="1236"/>
        <v>0</v>
      </c>
      <c r="CT152" s="26"/>
      <c r="CU152" s="25">
        <f t="shared" si="1237"/>
        <v>0</v>
      </c>
      <c r="CV152" s="26"/>
      <c r="CW152" s="25">
        <f t="shared" si="1238"/>
        <v>0</v>
      </c>
      <c r="CX152" s="26"/>
      <c r="CY152" s="25">
        <f t="shared" si="1239"/>
        <v>0</v>
      </c>
      <c r="CZ152" s="26"/>
      <c r="DA152" s="25">
        <f t="shared" si="1240"/>
        <v>0</v>
      </c>
      <c r="DB152" s="26"/>
      <c r="DC152" s="25">
        <f t="shared" si="1241"/>
        <v>0</v>
      </c>
      <c r="DD152" s="26"/>
      <c r="DE152" s="25">
        <f t="shared" si="1242"/>
        <v>0</v>
      </c>
      <c r="DF152" s="26"/>
      <c r="DG152" s="25">
        <f t="shared" si="1243"/>
        <v>0</v>
      </c>
      <c r="DH152" s="26"/>
      <c r="DI152" s="25">
        <f t="shared" si="1244"/>
        <v>0</v>
      </c>
      <c r="DJ152" s="26"/>
      <c r="DK152" s="25">
        <f t="shared" si="1245"/>
        <v>0</v>
      </c>
      <c r="DL152" s="26"/>
      <c r="DM152" s="25">
        <f t="shared" si="1246"/>
        <v>0</v>
      </c>
      <c r="DN152" s="36"/>
      <c r="DO152" s="25">
        <f t="shared" si="1247"/>
        <v>0</v>
      </c>
      <c r="DP152" s="26"/>
      <c r="DQ152" s="25">
        <f t="shared" si="1248"/>
        <v>0</v>
      </c>
      <c r="DR152" s="26"/>
      <c r="DS152" s="25">
        <f t="shared" si="1249"/>
        <v>0</v>
      </c>
      <c r="DT152" s="37"/>
      <c r="DU152" s="25">
        <f t="shared" si="1250"/>
        <v>0</v>
      </c>
      <c r="DV152" s="42"/>
      <c r="DW152" s="25">
        <f t="shared" si="1251"/>
        <v>0</v>
      </c>
      <c r="DX152" s="25"/>
      <c r="DY152" s="29">
        <f t="shared" si="1252"/>
        <v>0</v>
      </c>
      <c r="DZ152" s="26"/>
      <c r="EA152" s="25">
        <f t="shared" si="1253"/>
        <v>0</v>
      </c>
      <c r="EB152" s="25"/>
      <c r="EC152" s="25">
        <f t="shared" si="1254"/>
        <v>0</v>
      </c>
      <c r="ED152" s="25"/>
      <c r="EE152" s="25">
        <f t="shared" si="760"/>
        <v>0</v>
      </c>
      <c r="EF152" s="27"/>
      <c r="EG152" s="25">
        <f t="shared" si="1189"/>
        <v>0</v>
      </c>
      <c r="EH152" s="30">
        <f t="shared" si="1190"/>
        <v>43</v>
      </c>
      <c r="EI152" s="30">
        <f t="shared" si="1190"/>
        <v>1085020.72</v>
      </c>
    </row>
    <row r="153" spans="1:139" ht="30" x14ac:dyDescent="0.25">
      <c r="A153" s="17"/>
      <c r="B153" s="18">
        <v>105</v>
      </c>
      <c r="C153" s="19" t="s">
        <v>289</v>
      </c>
      <c r="D153" s="20">
        <v>11480</v>
      </c>
      <c r="E153" s="21">
        <v>2.2599999999999998</v>
      </c>
      <c r="F153" s="39">
        <v>1</v>
      </c>
      <c r="G153" s="23"/>
      <c r="H153" s="20">
        <v>1.4</v>
      </c>
      <c r="I153" s="20">
        <v>1.68</v>
      </c>
      <c r="J153" s="20">
        <v>2.23</v>
      </c>
      <c r="K153" s="24">
        <v>2.57</v>
      </c>
      <c r="L153" s="26"/>
      <c r="M153" s="25">
        <f t="shared" si="1191"/>
        <v>0</v>
      </c>
      <c r="N153" s="26"/>
      <c r="O153" s="25">
        <f t="shared" si="1196"/>
        <v>0</v>
      </c>
      <c r="P153" s="36"/>
      <c r="Q153" s="25">
        <f t="shared" si="1197"/>
        <v>0</v>
      </c>
      <c r="R153" s="26"/>
      <c r="S153" s="25">
        <f t="shared" si="1198"/>
        <v>0</v>
      </c>
      <c r="T153" s="26"/>
      <c r="U153" s="25">
        <f t="shared" si="1199"/>
        <v>0</v>
      </c>
      <c r="V153" s="26"/>
      <c r="W153" s="25">
        <f t="shared" si="1192"/>
        <v>0</v>
      </c>
      <c r="X153" s="26"/>
      <c r="Y153" s="25">
        <f t="shared" si="1200"/>
        <v>0</v>
      </c>
      <c r="Z153" s="26"/>
      <c r="AA153" s="25">
        <f t="shared" si="1201"/>
        <v>0</v>
      </c>
      <c r="AB153" s="26"/>
      <c r="AC153" s="25">
        <f t="shared" si="1202"/>
        <v>0</v>
      </c>
      <c r="AD153" s="26"/>
      <c r="AE153" s="25">
        <f t="shared" si="1203"/>
        <v>0</v>
      </c>
      <c r="AF153" s="26"/>
      <c r="AG153" s="25">
        <f t="shared" si="1204"/>
        <v>0</v>
      </c>
      <c r="AH153" s="26"/>
      <c r="AI153" s="25">
        <f t="shared" si="1205"/>
        <v>0</v>
      </c>
      <c r="AJ153" s="26"/>
      <c r="AK153" s="25">
        <f t="shared" si="1206"/>
        <v>0</v>
      </c>
      <c r="AL153" s="25"/>
      <c r="AM153" s="25">
        <f t="shared" si="1207"/>
        <v>0</v>
      </c>
      <c r="AN153" s="26"/>
      <c r="AO153" s="25">
        <f t="shared" si="1208"/>
        <v>0</v>
      </c>
      <c r="AP153" s="26"/>
      <c r="AQ153" s="25">
        <f t="shared" si="1209"/>
        <v>0</v>
      </c>
      <c r="AR153" s="26"/>
      <c r="AS153" s="25">
        <f t="shared" si="1210"/>
        <v>0</v>
      </c>
      <c r="AT153" s="26"/>
      <c r="AU153" s="25">
        <f t="shared" si="1211"/>
        <v>0</v>
      </c>
      <c r="AV153" s="26"/>
      <c r="AW153" s="25">
        <f t="shared" si="1212"/>
        <v>0</v>
      </c>
      <c r="AX153" s="26"/>
      <c r="AY153" s="25">
        <f t="shared" si="1213"/>
        <v>0</v>
      </c>
      <c r="AZ153" s="26"/>
      <c r="BA153" s="25">
        <f t="shared" si="1214"/>
        <v>0</v>
      </c>
      <c r="BB153" s="26"/>
      <c r="BC153" s="25">
        <f t="shared" si="1215"/>
        <v>0</v>
      </c>
      <c r="BD153" s="26"/>
      <c r="BE153" s="25">
        <f t="shared" si="1216"/>
        <v>0</v>
      </c>
      <c r="BF153" s="26"/>
      <c r="BG153" s="25">
        <f t="shared" si="1217"/>
        <v>0</v>
      </c>
      <c r="BH153" s="26"/>
      <c r="BI153" s="25">
        <f t="shared" si="1218"/>
        <v>0</v>
      </c>
      <c r="BJ153" s="26"/>
      <c r="BK153" s="25">
        <f t="shared" si="1219"/>
        <v>0</v>
      </c>
      <c r="BL153" s="26"/>
      <c r="BM153" s="25">
        <f t="shared" si="1220"/>
        <v>0</v>
      </c>
      <c r="BN153" s="26"/>
      <c r="BO153" s="25">
        <f t="shared" si="1221"/>
        <v>0</v>
      </c>
      <c r="BP153" s="26"/>
      <c r="BQ153" s="25">
        <f t="shared" si="1222"/>
        <v>0</v>
      </c>
      <c r="BR153" s="26"/>
      <c r="BS153" s="25">
        <f t="shared" si="1223"/>
        <v>0</v>
      </c>
      <c r="BT153" s="26"/>
      <c r="BU153" s="25">
        <f t="shared" si="1224"/>
        <v>0</v>
      </c>
      <c r="BV153" s="26"/>
      <c r="BW153" s="25">
        <f t="shared" si="1225"/>
        <v>0</v>
      </c>
      <c r="BX153" s="26"/>
      <c r="BY153" s="25">
        <f t="shared" si="1226"/>
        <v>0</v>
      </c>
      <c r="BZ153" s="26"/>
      <c r="CA153" s="25">
        <f t="shared" si="1227"/>
        <v>0</v>
      </c>
      <c r="CB153" s="26"/>
      <c r="CC153" s="25">
        <f t="shared" si="1228"/>
        <v>0</v>
      </c>
      <c r="CD153" s="26"/>
      <c r="CE153" s="25">
        <f t="shared" si="1229"/>
        <v>0</v>
      </c>
      <c r="CF153" s="53"/>
      <c r="CG153" s="25">
        <f t="shared" si="1230"/>
        <v>0</v>
      </c>
      <c r="CH153" s="26"/>
      <c r="CI153" s="25">
        <f t="shared" si="1231"/>
        <v>0</v>
      </c>
      <c r="CJ153" s="26"/>
      <c r="CK153" s="25">
        <f t="shared" si="1232"/>
        <v>0</v>
      </c>
      <c r="CL153" s="26"/>
      <c r="CM153" s="25">
        <f t="shared" si="1233"/>
        <v>0</v>
      </c>
      <c r="CN153" s="26"/>
      <c r="CO153" s="25">
        <f t="shared" si="1234"/>
        <v>0</v>
      </c>
      <c r="CP153" s="36"/>
      <c r="CQ153" s="25">
        <f t="shared" si="1235"/>
        <v>0</v>
      </c>
      <c r="CR153" s="26"/>
      <c r="CS153" s="25">
        <f t="shared" si="1236"/>
        <v>0</v>
      </c>
      <c r="CT153" s="26"/>
      <c r="CU153" s="25">
        <f t="shared" si="1237"/>
        <v>0</v>
      </c>
      <c r="CV153" s="26"/>
      <c r="CW153" s="25">
        <f t="shared" si="1238"/>
        <v>0</v>
      </c>
      <c r="CX153" s="26"/>
      <c r="CY153" s="25">
        <f t="shared" si="1239"/>
        <v>0</v>
      </c>
      <c r="CZ153" s="26"/>
      <c r="DA153" s="25">
        <f t="shared" si="1240"/>
        <v>0</v>
      </c>
      <c r="DB153" s="26"/>
      <c r="DC153" s="25">
        <f t="shared" si="1241"/>
        <v>0</v>
      </c>
      <c r="DD153" s="26"/>
      <c r="DE153" s="25">
        <f t="shared" si="1242"/>
        <v>0</v>
      </c>
      <c r="DF153" s="26"/>
      <c r="DG153" s="25">
        <f t="shared" si="1243"/>
        <v>0</v>
      </c>
      <c r="DH153" s="26"/>
      <c r="DI153" s="25">
        <f t="shared" si="1244"/>
        <v>0</v>
      </c>
      <c r="DJ153" s="26"/>
      <c r="DK153" s="25">
        <f t="shared" si="1245"/>
        <v>0</v>
      </c>
      <c r="DL153" s="26"/>
      <c r="DM153" s="25">
        <f t="shared" si="1246"/>
        <v>0</v>
      </c>
      <c r="DN153" s="36"/>
      <c r="DO153" s="25">
        <f t="shared" si="1247"/>
        <v>0</v>
      </c>
      <c r="DP153" s="26"/>
      <c r="DQ153" s="25">
        <f t="shared" si="1248"/>
        <v>0</v>
      </c>
      <c r="DR153" s="26"/>
      <c r="DS153" s="25">
        <f t="shared" si="1249"/>
        <v>0</v>
      </c>
      <c r="DT153" s="37"/>
      <c r="DU153" s="25">
        <f t="shared" si="1250"/>
        <v>0</v>
      </c>
      <c r="DV153" s="25"/>
      <c r="DW153" s="25">
        <f t="shared" si="1251"/>
        <v>0</v>
      </c>
      <c r="DX153" s="25"/>
      <c r="DY153" s="29">
        <f t="shared" si="1252"/>
        <v>0</v>
      </c>
      <c r="DZ153" s="26"/>
      <c r="EA153" s="25">
        <f t="shared" si="1253"/>
        <v>0</v>
      </c>
      <c r="EB153" s="25"/>
      <c r="EC153" s="25">
        <f t="shared" si="1254"/>
        <v>0</v>
      </c>
      <c r="ED153" s="25"/>
      <c r="EE153" s="25">
        <f t="shared" si="760"/>
        <v>0</v>
      </c>
      <c r="EF153" s="27"/>
      <c r="EG153" s="25">
        <f t="shared" si="1189"/>
        <v>0</v>
      </c>
      <c r="EH153" s="30">
        <f t="shared" si="1190"/>
        <v>0</v>
      </c>
      <c r="EI153" s="30">
        <f t="shared" si="1190"/>
        <v>0</v>
      </c>
    </row>
    <row r="154" spans="1:139" ht="30" x14ac:dyDescent="0.25">
      <c r="A154" s="17"/>
      <c r="B154" s="18">
        <v>106</v>
      </c>
      <c r="C154" s="19" t="s">
        <v>290</v>
      </c>
      <c r="D154" s="20">
        <v>11480</v>
      </c>
      <c r="E154" s="21">
        <v>3.24</v>
      </c>
      <c r="F154" s="39">
        <v>1</v>
      </c>
      <c r="G154" s="23"/>
      <c r="H154" s="20">
        <v>1.4</v>
      </c>
      <c r="I154" s="20">
        <v>1.68</v>
      </c>
      <c r="J154" s="20">
        <v>2.23</v>
      </c>
      <c r="K154" s="24">
        <v>2.57</v>
      </c>
      <c r="L154" s="26"/>
      <c r="M154" s="25">
        <f t="shared" si="1191"/>
        <v>0</v>
      </c>
      <c r="N154" s="26"/>
      <c r="O154" s="25">
        <f t="shared" si="1196"/>
        <v>0</v>
      </c>
      <c r="P154" s="36"/>
      <c r="Q154" s="25">
        <f t="shared" si="1197"/>
        <v>0</v>
      </c>
      <c r="R154" s="26"/>
      <c r="S154" s="25">
        <f t="shared" si="1198"/>
        <v>0</v>
      </c>
      <c r="T154" s="26"/>
      <c r="U154" s="25">
        <f t="shared" si="1199"/>
        <v>0</v>
      </c>
      <c r="V154" s="26"/>
      <c r="W154" s="25">
        <f t="shared" si="1192"/>
        <v>0</v>
      </c>
      <c r="X154" s="26"/>
      <c r="Y154" s="25">
        <f t="shared" si="1200"/>
        <v>0</v>
      </c>
      <c r="Z154" s="26"/>
      <c r="AA154" s="25">
        <f t="shared" si="1201"/>
        <v>0</v>
      </c>
      <c r="AB154" s="26"/>
      <c r="AC154" s="25">
        <f t="shared" si="1202"/>
        <v>0</v>
      </c>
      <c r="AD154" s="26"/>
      <c r="AE154" s="25">
        <f t="shared" si="1203"/>
        <v>0</v>
      </c>
      <c r="AF154" s="26"/>
      <c r="AG154" s="25">
        <f t="shared" si="1204"/>
        <v>0</v>
      </c>
      <c r="AH154" s="26"/>
      <c r="AI154" s="25">
        <f t="shared" si="1205"/>
        <v>0</v>
      </c>
      <c r="AJ154" s="26"/>
      <c r="AK154" s="25">
        <f t="shared" si="1206"/>
        <v>0</v>
      </c>
      <c r="AL154" s="25"/>
      <c r="AM154" s="25">
        <f t="shared" si="1207"/>
        <v>0</v>
      </c>
      <c r="AN154" s="26"/>
      <c r="AO154" s="25">
        <f t="shared" si="1208"/>
        <v>0</v>
      </c>
      <c r="AP154" s="26"/>
      <c r="AQ154" s="25">
        <f t="shared" si="1209"/>
        <v>0</v>
      </c>
      <c r="AR154" s="26"/>
      <c r="AS154" s="25">
        <f t="shared" si="1210"/>
        <v>0</v>
      </c>
      <c r="AT154" s="26"/>
      <c r="AU154" s="25">
        <f t="shared" si="1211"/>
        <v>0</v>
      </c>
      <c r="AV154" s="26"/>
      <c r="AW154" s="25">
        <f t="shared" si="1212"/>
        <v>0</v>
      </c>
      <c r="AX154" s="26"/>
      <c r="AY154" s="25">
        <f t="shared" si="1213"/>
        <v>0</v>
      </c>
      <c r="AZ154" s="26"/>
      <c r="BA154" s="25">
        <f t="shared" si="1214"/>
        <v>0</v>
      </c>
      <c r="BB154" s="26"/>
      <c r="BC154" s="25">
        <f t="shared" si="1215"/>
        <v>0</v>
      </c>
      <c r="BD154" s="26"/>
      <c r="BE154" s="25">
        <f t="shared" si="1216"/>
        <v>0</v>
      </c>
      <c r="BF154" s="26"/>
      <c r="BG154" s="25">
        <f t="shared" si="1217"/>
        <v>0</v>
      </c>
      <c r="BH154" s="26"/>
      <c r="BI154" s="25">
        <f t="shared" si="1218"/>
        <v>0</v>
      </c>
      <c r="BJ154" s="26"/>
      <c r="BK154" s="25">
        <f t="shared" si="1219"/>
        <v>0</v>
      </c>
      <c r="BL154" s="26"/>
      <c r="BM154" s="25">
        <f t="shared" si="1220"/>
        <v>0</v>
      </c>
      <c r="BN154" s="26"/>
      <c r="BO154" s="25">
        <f t="shared" si="1221"/>
        <v>0</v>
      </c>
      <c r="BP154" s="26"/>
      <c r="BQ154" s="25">
        <f t="shared" si="1222"/>
        <v>0</v>
      </c>
      <c r="BR154" s="26"/>
      <c r="BS154" s="25">
        <f t="shared" si="1223"/>
        <v>0</v>
      </c>
      <c r="BT154" s="26"/>
      <c r="BU154" s="25">
        <f t="shared" si="1224"/>
        <v>0</v>
      </c>
      <c r="BV154" s="26"/>
      <c r="BW154" s="25">
        <f t="shared" si="1225"/>
        <v>0</v>
      </c>
      <c r="BX154" s="26"/>
      <c r="BY154" s="25">
        <f t="shared" si="1226"/>
        <v>0</v>
      </c>
      <c r="BZ154" s="26"/>
      <c r="CA154" s="25">
        <f t="shared" si="1227"/>
        <v>0</v>
      </c>
      <c r="CB154" s="26"/>
      <c r="CC154" s="25">
        <f t="shared" si="1228"/>
        <v>0</v>
      </c>
      <c r="CD154" s="26"/>
      <c r="CE154" s="25">
        <f t="shared" si="1229"/>
        <v>0</v>
      </c>
      <c r="CF154" s="54"/>
      <c r="CG154" s="25">
        <f t="shared" si="1230"/>
        <v>0</v>
      </c>
      <c r="CH154" s="26"/>
      <c r="CI154" s="25">
        <f t="shared" si="1231"/>
        <v>0</v>
      </c>
      <c r="CJ154" s="26"/>
      <c r="CK154" s="25">
        <f t="shared" si="1232"/>
        <v>0</v>
      </c>
      <c r="CL154" s="26"/>
      <c r="CM154" s="25">
        <f t="shared" si="1233"/>
        <v>0</v>
      </c>
      <c r="CN154" s="26"/>
      <c r="CO154" s="25">
        <f t="shared" si="1234"/>
        <v>0</v>
      </c>
      <c r="CP154" s="36"/>
      <c r="CQ154" s="25">
        <f t="shared" si="1235"/>
        <v>0</v>
      </c>
      <c r="CR154" s="26"/>
      <c r="CS154" s="25">
        <f t="shared" si="1236"/>
        <v>0</v>
      </c>
      <c r="CT154" s="26"/>
      <c r="CU154" s="25">
        <f t="shared" si="1237"/>
        <v>0</v>
      </c>
      <c r="CV154" s="26"/>
      <c r="CW154" s="25">
        <f t="shared" si="1238"/>
        <v>0</v>
      </c>
      <c r="CX154" s="26"/>
      <c r="CY154" s="25">
        <f t="shared" si="1239"/>
        <v>0</v>
      </c>
      <c r="CZ154" s="26"/>
      <c r="DA154" s="25">
        <f t="shared" si="1240"/>
        <v>0</v>
      </c>
      <c r="DB154" s="26"/>
      <c r="DC154" s="25">
        <f t="shared" si="1241"/>
        <v>0</v>
      </c>
      <c r="DD154" s="26"/>
      <c r="DE154" s="25">
        <f t="shared" si="1242"/>
        <v>0</v>
      </c>
      <c r="DF154" s="26"/>
      <c r="DG154" s="25">
        <f t="shared" si="1243"/>
        <v>0</v>
      </c>
      <c r="DH154" s="26"/>
      <c r="DI154" s="25">
        <f t="shared" si="1244"/>
        <v>0</v>
      </c>
      <c r="DJ154" s="26"/>
      <c r="DK154" s="25">
        <f t="shared" si="1245"/>
        <v>0</v>
      </c>
      <c r="DL154" s="26"/>
      <c r="DM154" s="25">
        <f t="shared" si="1246"/>
        <v>0</v>
      </c>
      <c r="DN154" s="36"/>
      <c r="DO154" s="25">
        <f t="shared" si="1247"/>
        <v>0</v>
      </c>
      <c r="DP154" s="26"/>
      <c r="DQ154" s="25">
        <f t="shared" si="1248"/>
        <v>0</v>
      </c>
      <c r="DR154" s="26"/>
      <c r="DS154" s="25">
        <f t="shared" si="1249"/>
        <v>0</v>
      </c>
      <c r="DT154" s="37"/>
      <c r="DU154" s="25">
        <f t="shared" si="1250"/>
        <v>0</v>
      </c>
      <c r="DV154" s="25"/>
      <c r="DW154" s="25">
        <f t="shared" si="1251"/>
        <v>0</v>
      </c>
      <c r="DX154" s="25"/>
      <c r="DY154" s="29">
        <f t="shared" si="1252"/>
        <v>0</v>
      </c>
      <c r="DZ154" s="26"/>
      <c r="EA154" s="25">
        <f t="shared" si="1253"/>
        <v>0</v>
      </c>
      <c r="EB154" s="25"/>
      <c r="EC154" s="25">
        <f t="shared" si="1254"/>
        <v>0</v>
      </c>
      <c r="ED154" s="25"/>
      <c r="EE154" s="25">
        <f t="shared" si="760"/>
        <v>0</v>
      </c>
      <c r="EF154" s="27"/>
      <c r="EG154" s="25">
        <f t="shared" si="1189"/>
        <v>0</v>
      </c>
      <c r="EH154" s="30">
        <f t="shared" si="1190"/>
        <v>0</v>
      </c>
      <c r="EI154" s="30">
        <f t="shared" si="1190"/>
        <v>0</v>
      </c>
    </row>
    <row r="155" spans="1:139" ht="30" x14ac:dyDescent="0.25">
      <c r="A155" s="17"/>
      <c r="B155" s="18">
        <v>107</v>
      </c>
      <c r="C155" s="19" t="s">
        <v>291</v>
      </c>
      <c r="D155" s="20">
        <v>11480</v>
      </c>
      <c r="E155" s="21">
        <v>1.7</v>
      </c>
      <c r="F155" s="39">
        <v>1</v>
      </c>
      <c r="G155" s="23"/>
      <c r="H155" s="20"/>
      <c r="I155" s="20"/>
      <c r="J155" s="20"/>
      <c r="K155" s="24"/>
      <c r="L155" s="26"/>
      <c r="M155" s="25">
        <f t="shared" si="1191"/>
        <v>0</v>
      </c>
      <c r="N155" s="26"/>
      <c r="O155" s="25">
        <f t="shared" si="1196"/>
        <v>0</v>
      </c>
      <c r="P155" s="36"/>
      <c r="Q155" s="25">
        <f t="shared" si="1197"/>
        <v>0</v>
      </c>
      <c r="R155" s="26"/>
      <c r="S155" s="25">
        <f t="shared" si="1198"/>
        <v>0</v>
      </c>
      <c r="T155" s="26"/>
      <c r="U155" s="25">
        <f t="shared" si="1199"/>
        <v>0</v>
      </c>
      <c r="V155" s="26"/>
      <c r="W155" s="25">
        <f t="shared" si="1192"/>
        <v>0</v>
      </c>
      <c r="X155" s="26"/>
      <c r="Y155" s="25">
        <f t="shared" si="1200"/>
        <v>0</v>
      </c>
      <c r="Z155" s="26"/>
      <c r="AA155" s="25">
        <f t="shared" si="1201"/>
        <v>0</v>
      </c>
      <c r="AB155" s="26"/>
      <c r="AC155" s="25">
        <f t="shared" si="1202"/>
        <v>0</v>
      </c>
      <c r="AD155" s="26"/>
      <c r="AE155" s="25">
        <f t="shared" si="1203"/>
        <v>0</v>
      </c>
      <c r="AF155" s="26"/>
      <c r="AG155" s="25">
        <f t="shared" si="1204"/>
        <v>0</v>
      </c>
      <c r="AH155" s="26"/>
      <c r="AI155" s="25">
        <f t="shared" si="1205"/>
        <v>0</v>
      </c>
      <c r="AJ155" s="26"/>
      <c r="AK155" s="25">
        <f t="shared" si="1206"/>
        <v>0</v>
      </c>
      <c r="AL155" s="26"/>
      <c r="AM155" s="25">
        <f t="shared" si="1207"/>
        <v>0</v>
      </c>
      <c r="AN155" s="26"/>
      <c r="AO155" s="25">
        <f t="shared" si="1208"/>
        <v>0</v>
      </c>
      <c r="AP155" s="26"/>
      <c r="AQ155" s="25">
        <f t="shared" si="1209"/>
        <v>0</v>
      </c>
      <c r="AR155" s="26"/>
      <c r="AS155" s="25">
        <f t="shared" si="1210"/>
        <v>0</v>
      </c>
      <c r="AT155" s="26"/>
      <c r="AU155" s="25">
        <f t="shared" si="1211"/>
        <v>0</v>
      </c>
      <c r="AV155" s="26"/>
      <c r="AW155" s="25">
        <f t="shared" si="1212"/>
        <v>0</v>
      </c>
      <c r="AX155" s="26"/>
      <c r="AY155" s="25">
        <f t="shared" si="1213"/>
        <v>0</v>
      </c>
      <c r="AZ155" s="26"/>
      <c r="BA155" s="25">
        <f t="shared" si="1214"/>
        <v>0</v>
      </c>
      <c r="BB155" s="26"/>
      <c r="BC155" s="25">
        <f t="shared" si="1215"/>
        <v>0</v>
      </c>
      <c r="BD155" s="26"/>
      <c r="BE155" s="25">
        <f t="shared" si="1216"/>
        <v>0</v>
      </c>
      <c r="BF155" s="26"/>
      <c r="BG155" s="25">
        <f t="shared" si="1217"/>
        <v>0</v>
      </c>
      <c r="BH155" s="26"/>
      <c r="BI155" s="25">
        <f t="shared" si="1218"/>
        <v>0</v>
      </c>
      <c r="BJ155" s="26"/>
      <c r="BK155" s="25">
        <f t="shared" si="1219"/>
        <v>0</v>
      </c>
      <c r="BL155" s="26"/>
      <c r="BM155" s="25">
        <f t="shared" si="1220"/>
        <v>0</v>
      </c>
      <c r="BN155" s="26"/>
      <c r="BO155" s="25">
        <f t="shared" si="1221"/>
        <v>0</v>
      </c>
      <c r="BP155" s="26"/>
      <c r="BQ155" s="25">
        <f t="shared" si="1222"/>
        <v>0</v>
      </c>
      <c r="BR155" s="26"/>
      <c r="BS155" s="25">
        <f t="shared" si="1223"/>
        <v>0</v>
      </c>
      <c r="BT155" s="26"/>
      <c r="BU155" s="25">
        <f t="shared" si="1224"/>
        <v>0</v>
      </c>
      <c r="BV155" s="26"/>
      <c r="BW155" s="25">
        <f t="shared" si="1225"/>
        <v>0</v>
      </c>
      <c r="BX155" s="26"/>
      <c r="BY155" s="25">
        <f t="shared" si="1226"/>
        <v>0</v>
      </c>
      <c r="BZ155" s="26"/>
      <c r="CA155" s="25">
        <f t="shared" si="1227"/>
        <v>0</v>
      </c>
      <c r="CB155" s="26"/>
      <c r="CC155" s="25">
        <f t="shared" si="1228"/>
        <v>0</v>
      </c>
      <c r="CD155" s="26"/>
      <c r="CE155" s="25">
        <f t="shared" si="1229"/>
        <v>0</v>
      </c>
      <c r="CF155" s="54"/>
      <c r="CG155" s="25">
        <f t="shared" si="1230"/>
        <v>0</v>
      </c>
      <c r="CH155" s="26"/>
      <c r="CI155" s="25">
        <f t="shared" si="1231"/>
        <v>0</v>
      </c>
      <c r="CJ155" s="26"/>
      <c r="CK155" s="25">
        <f t="shared" si="1232"/>
        <v>0</v>
      </c>
      <c r="CL155" s="26"/>
      <c r="CM155" s="25">
        <f t="shared" si="1233"/>
        <v>0</v>
      </c>
      <c r="CN155" s="26"/>
      <c r="CO155" s="25">
        <f t="shared" si="1234"/>
        <v>0</v>
      </c>
      <c r="CP155" s="36"/>
      <c r="CQ155" s="25">
        <f t="shared" si="1235"/>
        <v>0</v>
      </c>
      <c r="CR155" s="26"/>
      <c r="CS155" s="25">
        <f t="shared" si="1236"/>
        <v>0</v>
      </c>
      <c r="CT155" s="26"/>
      <c r="CU155" s="25">
        <f t="shared" si="1237"/>
        <v>0</v>
      </c>
      <c r="CV155" s="26"/>
      <c r="CW155" s="25">
        <f t="shared" si="1238"/>
        <v>0</v>
      </c>
      <c r="CX155" s="26"/>
      <c r="CY155" s="25">
        <f t="shared" si="1239"/>
        <v>0</v>
      </c>
      <c r="CZ155" s="26"/>
      <c r="DA155" s="25">
        <f t="shared" si="1240"/>
        <v>0</v>
      </c>
      <c r="DB155" s="26"/>
      <c r="DC155" s="25">
        <f t="shared" si="1241"/>
        <v>0</v>
      </c>
      <c r="DD155" s="26"/>
      <c r="DE155" s="25">
        <f t="shared" si="1242"/>
        <v>0</v>
      </c>
      <c r="DF155" s="26"/>
      <c r="DG155" s="25">
        <f t="shared" si="1243"/>
        <v>0</v>
      </c>
      <c r="DH155" s="26"/>
      <c r="DI155" s="25">
        <f t="shared" si="1244"/>
        <v>0</v>
      </c>
      <c r="DJ155" s="26"/>
      <c r="DK155" s="25">
        <f t="shared" si="1245"/>
        <v>0</v>
      </c>
      <c r="DL155" s="26"/>
      <c r="DM155" s="25">
        <f t="shared" si="1246"/>
        <v>0</v>
      </c>
      <c r="DN155" s="36"/>
      <c r="DO155" s="25">
        <f t="shared" si="1247"/>
        <v>0</v>
      </c>
      <c r="DP155" s="26"/>
      <c r="DQ155" s="25">
        <f t="shared" si="1248"/>
        <v>0</v>
      </c>
      <c r="DR155" s="26"/>
      <c r="DS155" s="25">
        <f t="shared" si="1249"/>
        <v>0</v>
      </c>
      <c r="DT155" s="37"/>
      <c r="DU155" s="25">
        <f t="shared" si="1250"/>
        <v>0</v>
      </c>
      <c r="DV155" s="25"/>
      <c r="DW155" s="25">
        <f t="shared" si="1251"/>
        <v>0</v>
      </c>
      <c r="DX155" s="25"/>
      <c r="DY155" s="29">
        <f t="shared" si="1252"/>
        <v>0</v>
      </c>
      <c r="DZ155" s="26"/>
      <c r="EA155" s="25">
        <f t="shared" si="1253"/>
        <v>0</v>
      </c>
      <c r="EB155" s="25"/>
      <c r="EC155" s="25">
        <f t="shared" si="1254"/>
        <v>0</v>
      </c>
      <c r="ED155" s="25"/>
      <c r="EE155" s="25">
        <f t="shared" si="760"/>
        <v>0</v>
      </c>
      <c r="EF155" s="27"/>
      <c r="EG155" s="25">
        <f t="shared" si="1189"/>
        <v>0</v>
      </c>
      <c r="EH155" s="30">
        <f t="shared" si="1190"/>
        <v>0</v>
      </c>
      <c r="EI155" s="30">
        <f t="shared" si="1190"/>
        <v>0</v>
      </c>
    </row>
    <row r="156" spans="1:139" ht="30" x14ac:dyDescent="0.25">
      <c r="A156" s="17"/>
      <c r="B156" s="18">
        <v>108</v>
      </c>
      <c r="C156" s="32" t="s">
        <v>292</v>
      </c>
      <c r="D156" s="20">
        <v>11480</v>
      </c>
      <c r="E156" s="21">
        <v>2.06</v>
      </c>
      <c r="F156" s="39">
        <v>1</v>
      </c>
      <c r="G156" s="23"/>
      <c r="H156" s="20">
        <v>1.4</v>
      </c>
      <c r="I156" s="20">
        <v>1.68</v>
      </c>
      <c r="J156" s="20">
        <v>2.23</v>
      </c>
      <c r="K156" s="24">
        <v>2.57</v>
      </c>
      <c r="L156" s="26"/>
      <c r="M156" s="25">
        <f t="shared" si="1191"/>
        <v>0</v>
      </c>
      <c r="N156" s="26"/>
      <c r="O156" s="25">
        <f t="shared" si="1196"/>
        <v>0</v>
      </c>
      <c r="P156" s="36"/>
      <c r="Q156" s="25">
        <f t="shared" si="1197"/>
        <v>0</v>
      </c>
      <c r="R156" s="26"/>
      <c r="S156" s="25">
        <f t="shared" si="1198"/>
        <v>0</v>
      </c>
      <c r="T156" s="26"/>
      <c r="U156" s="25">
        <f t="shared" si="1199"/>
        <v>0</v>
      </c>
      <c r="V156" s="26"/>
      <c r="W156" s="25">
        <f t="shared" si="1192"/>
        <v>0</v>
      </c>
      <c r="X156" s="26"/>
      <c r="Y156" s="25">
        <f t="shared" si="1200"/>
        <v>0</v>
      </c>
      <c r="Z156" s="26"/>
      <c r="AA156" s="25">
        <f t="shared" si="1201"/>
        <v>0</v>
      </c>
      <c r="AB156" s="26"/>
      <c r="AC156" s="25">
        <f t="shared" si="1202"/>
        <v>0</v>
      </c>
      <c r="AD156" s="26"/>
      <c r="AE156" s="25">
        <f t="shared" si="1203"/>
        <v>0</v>
      </c>
      <c r="AF156" s="26"/>
      <c r="AG156" s="25">
        <f t="shared" si="1204"/>
        <v>0</v>
      </c>
      <c r="AH156" s="26"/>
      <c r="AI156" s="25">
        <f t="shared" si="1205"/>
        <v>0</v>
      </c>
      <c r="AJ156" s="26"/>
      <c r="AK156" s="25">
        <f t="shared" si="1206"/>
        <v>0</v>
      </c>
      <c r="AL156" s="26"/>
      <c r="AM156" s="25">
        <f t="shared" si="1207"/>
        <v>0</v>
      </c>
      <c r="AN156" s="26"/>
      <c r="AO156" s="25">
        <f t="shared" si="1208"/>
        <v>0</v>
      </c>
      <c r="AP156" s="26"/>
      <c r="AQ156" s="25">
        <f t="shared" si="1209"/>
        <v>0</v>
      </c>
      <c r="AR156" s="26"/>
      <c r="AS156" s="25">
        <f t="shared" si="1210"/>
        <v>0</v>
      </c>
      <c r="AT156" s="26"/>
      <c r="AU156" s="25">
        <f t="shared" si="1211"/>
        <v>0</v>
      </c>
      <c r="AV156" s="26"/>
      <c r="AW156" s="25">
        <f t="shared" si="1212"/>
        <v>0</v>
      </c>
      <c r="AX156" s="26"/>
      <c r="AY156" s="25">
        <f t="shared" si="1213"/>
        <v>0</v>
      </c>
      <c r="AZ156" s="26"/>
      <c r="BA156" s="25">
        <f t="shared" si="1214"/>
        <v>0</v>
      </c>
      <c r="BB156" s="26"/>
      <c r="BC156" s="25">
        <f t="shared" si="1215"/>
        <v>0</v>
      </c>
      <c r="BD156" s="26"/>
      <c r="BE156" s="25">
        <f t="shared" si="1216"/>
        <v>0</v>
      </c>
      <c r="BF156" s="26"/>
      <c r="BG156" s="25">
        <f t="shared" si="1217"/>
        <v>0</v>
      </c>
      <c r="BH156" s="26"/>
      <c r="BI156" s="25">
        <f t="shared" si="1218"/>
        <v>0</v>
      </c>
      <c r="BJ156" s="26"/>
      <c r="BK156" s="25">
        <f t="shared" si="1219"/>
        <v>0</v>
      </c>
      <c r="BL156" s="26"/>
      <c r="BM156" s="25">
        <f t="shared" si="1220"/>
        <v>0</v>
      </c>
      <c r="BN156" s="26"/>
      <c r="BO156" s="25">
        <f t="shared" si="1221"/>
        <v>0</v>
      </c>
      <c r="BP156" s="26"/>
      <c r="BQ156" s="25">
        <f t="shared" si="1222"/>
        <v>0</v>
      </c>
      <c r="BR156" s="26"/>
      <c r="BS156" s="25">
        <f t="shared" si="1223"/>
        <v>0</v>
      </c>
      <c r="BT156" s="26"/>
      <c r="BU156" s="25">
        <f t="shared" si="1224"/>
        <v>0</v>
      </c>
      <c r="BV156" s="26"/>
      <c r="BW156" s="25">
        <f t="shared" si="1225"/>
        <v>0</v>
      </c>
      <c r="BX156" s="26"/>
      <c r="BY156" s="25">
        <f t="shared" si="1226"/>
        <v>0</v>
      </c>
      <c r="BZ156" s="26"/>
      <c r="CA156" s="25">
        <f t="shared" si="1227"/>
        <v>0</v>
      </c>
      <c r="CB156" s="26"/>
      <c r="CC156" s="25">
        <f t="shared" si="1228"/>
        <v>0</v>
      </c>
      <c r="CD156" s="26"/>
      <c r="CE156" s="25">
        <f t="shared" si="1229"/>
        <v>0</v>
      </c>
      <c r="CF156" s="53"/>
      <c r="CG156" s="25">
        <f t="shared" si="1230"/>
        <v>0</v>
      </c>
      <c r="CH156" s="26"/>
      <c r="CI156" s="25">
        <f t="shared" si="1231"/>
        <v>0</v>
      </c>
      <c r="CJ156" s="26"/>
      <c r="CK156" s="25">
        <f t="shared" si="1232"/>
        <v>0</v>
      </c>
      <c r="CL156" s="26"/>
      <c r="CM156" s="25">
        <f t="shared" si="1233"/>
        <v>0</v>
      </c>
      <c r="CN156" s="26"/>
      <c r="CO156" s="25">
        <f t="shared" si="1234"/>
        <v>0</v>
      </c>
      <c r="CP156" s="36"/>
      <c r="CQ156" s="25">
        <f t="shared" si="1235"/>
        <v>0</v>
      </c>
      <c r="CR156" s="26"/>
      <c r="CS156" s="25">
        <f t="shared" si="1236"/>
        <v>0</v>
      </c>
      <c r="CT156" s="26"/>
      <c r="CU156" s="25">
        <f t="shared" si="1237"/>
        <v>0</v>
      </c>
      <c r="CV156" s="26"/>
      <c r="CW156" s="25">
        <f t="shared" si="1238"/>
        <v>0</v>
      </c>
      <c r="CX156" s="26"/>
      <c r="CY156" s="25">
        <f t="shared" si="1239"/>
        <v>0</v>
      </c>
      <c r="CZ156" s="26"/>
      <c r="DA156" s="25">
        <f t="shared" si="1240"/>
        <v>0</v>
      </c>
      <c r="DB156" s="26"/>
      <c r="DC156" s="25">
        <f t="shared" si="1241"/>
        <v>0</v>
      </c>
      <c r="DD156" s="26"/>
      <c r="DE156" s="25">
        <f t="shared" si="1242"/>
        <v>0</v>
      </c>
      <c r="DF156" s="26"/>
      <c r="DG156" s="25">
        <f t="shared" si="1243"/>
        <v>0</v>
      </c>
      <c r="DH156" s="26"/>
      <c r="DI156" s="25">
        <f t="shared" si="1244"/>
        <v>0</v>
      </c>
      <c r="DJ156" s="26"/>
      <c r="DK156" s="25">
        <f t="shared" si="1245"/>
        <v>0</v>
      </c>
      <c r="DL156" s="26"/>
      <c r="DM156" s="25">
        <f t="shared" si="1246"/>
        <v>0</v>
      </c>
      <c r="DN156" s="36"/>
      <c r="DO156" s="25">
        <f t="shared" si="1247"/>
        <v>0</v>
      </c>
      <c r="DP156" s="26"/>
      <c r="DQ156" s="25">
        <f t="shared" si="1248"/>
        <v>0</v>
      </c>
      <c r="DR156" s="26"/>
      <c r="DS156" s="25">
        <f t="shared" si="1249"/>
        <v>0</v>
      </c>
      <c r="DT156" s="37"/>
      <c r="DU156" s="25">
        <f t="shared" si="1250"/>
        <v>0</v>
      </c>
      <c r="DV156" s="25"/>
      <c r="DW156" s="25">
        <f t="shared" si="1251"/>
        <v>0</v>
      </c>
      <c r="DX156" s="25"/>
      <c r="DY156" s="29">
        <f t="shared" si="1252"/>
        <v>0</v>
      </c>
      <c r="DZ156" s="26"/>
      <c r="EA156" s="25">
        <f t="shared" si="1253"/>
        <v>0</v>
      </c>
      <c r="EB156" s="25"/>
      <c r="EC156" s="25">
        <f t="shared" si="1254"/>
        <v>0</v>
      </c>
      <c r="ED156" s="25"/>
      <c r="EE156" s="25">
        <f t="shared" si="760"/>
        <v>0</v>
      </c>
      <c r="EF156" s="27"/>
      <c r="EG156" s="25">
        <f t="shared" si="1189"/>
        <v>0</v>
      </c>
      <c r="EH156" s="30">
        <f t="shared" si="1190"/>
        <v>0</v>
      </c>
      <c r="EI156" s="30">
        <f t="shared" si="1190"/>
        <v>0</v>
      </c>
    </row>
    <row r="157" spans="1:139" s="44" customFormat="1" ht="30" x14ac:dyDescent="0.25">
      <c r="A157" s="17"/>
      <c r="B157" s="18">
        <v>109</v>
      </c>
      <c r="C157" s="32" t="s">
        <v>293</v>
      </c>
      <c r="D157" s="20">
        <v>11480</v>
      </c>
      <c r="E157" s="21">
        <v>2.17</v>
      </c>
      <c r="F157" s="39">
        <v>1</v>
      </c>
      <c r="G157" s="23"/>
      <c r="H157" s="20">
        <v>1.4</v>
      </c>
      <c r="I157" s="20">
        <v>1.68</v>
      </c>
      <c r="J157" s="20">
        <v>2.23</v>
      </c>
      <c r="K157" s="24">
        <v>2.57</v>
      </c>
      <c r="L157" s="26"/>
      <c r="M157" s="25">
        <f t="shared" si="1191"/>
        <v>0</v>
      </c>
      <c r="N157" s="26"/>
      <c r="O157" s="25">
        <f t="shared" si="1196"/>
        <v>0</v>
      </c>
      <c r="P157" s="36"/>
      <c r="Q157" s="25">
        <f t="shared" si="1197"/>
        <v>0</v>
      </c>
      <c r="R157" s="26"/>
      <c r="S157" s="25">
        <f t="shared" si="1198"/>
        <v>0</v>
      </c>
      <c r="T157" s="26"/>
      <c r="U157" s="25">
        <f t="shared" si="1199"/>
        <v>0</v>
      </c>
      <c r="V157" s="26"/>
      <c r="W157" s="25">
        <f t="shared" si="1192"/>
        <v>0</v>
      </c>
      <c r="X157" s="26"/>
      <c r="Y157" s="25">
        <f t="shared" si="1200"/>
        <v>0</v>
      </c>
      <c r="Z157" s="26"/>
      <c r="AA157" s="25">
        <f t="shared" si="1201"/>
        <v>0</v>
      </c>
      <c r="AB157" s="26">
        <v>4</v>
      </c>
      <c r="AC157" s="25">
        <f t="shared" si="1202"/>
        <v>167405.95199999999</v>
      </c>
      <c r="AD157" s="26"/>
      <c r="AE157" s="25">
        <f t="shared" si="1203"/>
        <v>0</v>
      </c>
      <c r="AF157" s="26"/>
      <c r="AG157" s="25">
        <f t="shared" si="1204"/>
        <v>0</v>
      </c>
      <c r="AH157" s="26"/>
      <c r="AI157" s="25">
        <f t="shared" si="1205"/>
        <v>0</v>
      </c>
      <c r="AJ157" s="26"/>
      <c r="AK157" s="25">
        <f t="shared" si="1206"/>
        <v>0</v>
      </c>
      <c r="AL157" s="45"/>
      <c r="AM157" s="25">
        <f t="shared" si="1207"/>
        <v>0</v>
      </c>
      <c r="AN157" s="26"/>
      <c r="AO157" s="25">
        <f t="shared" si="1208"/>
        <v>0</v>
      </c>
      <c r="AP157" s="26"/>
      <c r="AQ157" s="25">
        <f t="shared" si="1209"/>
        <v>0</v>
      </c>
      <c r="AR157" s="26"/>
      <c r="AS157" s="25">
        <f t="shared" si="1210"/>
        <v>0</v>
      </c>
      <c r="AT157" s="26"/>
      <c r="AU157" s="25">
        <f t="shared" si="1211"/>
        <v>0</v>
      </c>
      <c r="AV157" s="26"/>
      <c r="AW157" s="25">
        <f t="shared" si="1212"/>
        <v>0</v>
      </c>
      <c r="AX157" s="26"/>
      <c r="AY157" s="25">
        <f t="shared" si="1213"/>
        <v>0</v>
      </c>
      <c r="AZ157" s="26"/>
      <c r="BA157" s="25">
        <f t="shared" si="1214"/>
        <v>0</v>
      </c>
      <c r="BB157" s="26"/>
      <c r="BC157" s="25">
        <f t="shared" si="1215"/>
        <v>0</v>
      </c>
      <c r="BD157" s="26"/>
      <c r="BE157" s="25">
        <f t="shared" si="1216"/>
        <v>0</v>
      </c>
      <c r="BF157" s="26"/>
      <c r="BG157" s="25">
        <f t="shared" si="1217"/>
        <v>0</v>
      </c>
      <c r="BH157" s="26"/>
      <c r="BI157" s="25">
        <f t="shared" si="1218"/>
        <v>0</v>
      </c>
      <c r="BJ157" s="26"/>
      <c r="BK157" s="25">
        <f t="shared" si="1219"/>
        <v>0</v>
      </c>
      <c r="BL157" s="26"/>
      <c r="BM157" s="25">
        <f t="shared" si="1220"/>
        <v>0</v>
      </c>
      <c r="BN157" s="26"/>
      <c r="BO157" s="25">
        <f t="shared" si="1221"/>
        <v>0</v>
      </c>
      <c r="BP157" s="26"/>
      <c r="BQ157" s="25">
        <f t="shared" si="1222"/>
        <v>0</v>
      </c>
      <c r="BR157" s="26"/>
      <c r="BS157" s="25">
        <f t="shared" si="1223"/>
        <v>0</v>
      </c>
      <c r="BT157" s="26"/>
      <c r="BU157" s="25">
        <f t="shared" si="1224"/>
        <v>0</v>
      </c>
      <c r="BV157" s="26"/>
      <c r="BW157" s="25">
        <f t="shared" si="1225"/>
        <v>0</v>
      </c>
      <c r="BX157" s="26"/>
      <c r="BY157" s="25">
        <f t="shared" si="1226"/>
        <v>0</v>
      </c>
      <c r="BZ157" s="26"/>
      <c r="CA157" s="25">
        <f t="shared" si="1227"/>
        <v>0</v>
      </c>
      <c r="CB157" s="26"/>
      <c r="CC157" s="25">
        <f t="shared" si="1228"/>
        <v>0</v>
      </c>
      <c r="CD157" s="26"/>
      <c r="CE157" s="25">
        <f t="shared" si="1229"/>
        <v>0</v>
      </c>
      <c r="CF157" s="53">
        <v>2</v>
      </c>
      <c r="CG157" s="25">
        <f t="shared" si="1230"/>
        <v>69752.479999999996</v>
      </c>
      <c r="CH157" s="26"/>
      <c r="CI157" s="25">
        <f t="shared" si="1231"/>
        <v>0</v>
      </c>
      <c r="CJ157" s="26"/>
      <c r="CK157" s="25">
        <f t="shared" si="1232"/>
        <v>0</v>
      </c>
      <c r="CL157" s="26"/>
      <c r="CM157" s="25">
        <f t="shared" si="1233"/>
        <v>0</v>
      </c>
      <c r="CN157" s="26"/>
      <c r="CO157" s="25">
        <f t="shared" si="1234"/>
        <v>0</v>
      </c>
      <c r="CP157" s="36"/>
      <c r="CQ157" s="25">
        <f t="shared" si="1235"/>
        <v>0</v>
      </c>
      <c r="CR157" s="26"/>
      <c r="CS157" s="25">
        <f t="shared" si="1236"/>
        <v>0</v>
      </c>
      <c r="CT157" s="26"/>
      <c r="CU157" s="25">
        <f t="shared" si="1237"/>
        <v>0</v>
      </c>
      <c r="CV157" s="26"/>
      <c r="CW157" s="25">
        <f t="shared" si="1238"/>
        <v>0</v>
      </c>
      <c r="CX157" s="26"/>
      <c r="CY157" s="25">
        <f t="shared" si="1239"/>
        <v>0</v>
      </c>
      <c r="CZ157" s="26"/>
      <c r="DA157" s="25">
        <f t="shared" si="1240"/>
        <v>0</v>
      </c>
      <c r="DB157" s="26"/>
      <c r="DC157" s="25">
        <f t="shared" si="1241"/>
        <v>0</v>
      </c>
      <c r="DD157" s="26"/>
      <c r="DE157" s="25">
        <f t="shared" si="1242"/>
        <v>0</v>
      </c>
      <c r="DF157" s="26"/>
      <c r="DG157" s="25">
        <f t="shared" si="1243"/>
        <v>0</v>
      </c>
      <c r="DH157" s="26"/>
      <c r="DI157" s="25">
        <f t="shared" si="1244"/>
        <v>0</v>
      </c>
      <c r="DJ157" s="26"/>
      <c r="DK157" s="25">
        <f t="shared" si="1245"/>
        <v>0</v>
      </c>
      <c r="DL157" s="26"/>
      <c r="DM157" s="25">
        <f t="shared" si="1246"/>
        <v>0</v>
      </c>
      <c r="DN157" s="36"/>
      <c r="DO157" s="25">
        <f t="shared" si="1247"/>
        <v>0</v>
      </c>
      <c r="DP157" s="26"/>
      <c r="DQ157" s="25">
        <f t="shared" si="1248"/>
        <v>0</v>
      </c>
      <c r="DR157" s="26"/>
      <c r="DS157" s="25">
        <f t="shared" si="1249"/>
        <v>0</v>
      </c>
      <c r="DT157" s="37"/>
      <c r="DU157" s="25">
        <f t="shared" si="1250"/>
        <v>0</v>
      </c>
      <c r="DV157" s="45"/>
      <c r="DW157" s="25">
        <f t="shared" si="1251"/>
        <v>0</v>
      </c>
      <c r="DX157" s="25"/>
      <c r="DY157" s="29">
        <f t="shared" si="1252"/>
        <v>0</v>
      </c>
      <c r="DZ157" s="26"/>
      <c r="EA157" s="25">
        <f t="shared" si="1253"/>
        <v>0</v>
      </c>
      <c r="EB157" s="25"/>
      <c r="EC157" s="25">
        <f t="shared" si="1254"/>
        <v>0</v>
      </c>
      <c r="ED157" s="25"/>
      <c r="EE157" s="25">
        <f t="shared" si="760"/>
        <v>0</v>
      </c>
      <c r="EF157" s="27"/>
      <c r="EG157" s="25">
        <f t="shared" si="1189"/>
        <v>0</v>
      </c>
      <c r="EH157" s="30">
        <f t="shared" si="1190"/>
        <v>6</v>
      </c>
      <c r="EI157" s="30">
        <f t="shared" si="1190"/>
        <v>237158.43199999997</v>
      </c>
    </row>
    <row r="158" spans="1:139" s="44" customFormat="1" x14ac:dyDescent="0.25">
      <c r="A158" s="51">
        <v>33</v>
      </c>
      <c r="B158" s="85"/>
      <c r="C158" s="71" t="s">
        <v>294</v>
      </c>
      <c r="D158" s="20">
        <v>11480</v>
      </c>
      <c r="E158" s="84">
        <v>1.1000000000000001</v>
      </c>
      <c r="F158" s="16">
        <v>1</v>
      </c>
      <c r="G158" s="81"/>
      <c r="H158" s="86"/>
      <c r="I158" s="86"/>
      <c r="J158" s="86"/>
      <c r="K158" s="89">
        <v>2.57</v>
      </c>
      <c r="L158" s="45">
        <f>L159</f>
        <v>0</v>
      </c>
      <c r="M158" s="55">
        <f t="shared" ref="M158:DK158" si="1255">SUM(M159)</f>
        <v>0</v>
      </c>
      <c r="N158" s="45">
        <f t="shared" ref="N158" si="1256">N159</f>
        <v>0</v>
      </c>
      <c r="O158" s="55">
        <f>SUM(O159)</f>
        <v>0</v>
      </c>
      <c r="P158" s="87">
        <f t="shared" ref="P158" si="1257">P159</f>
        <v>0</v>
      </c>
      <c r="Q158" s="55">
        <f>SUM(Q159)</f>
        <v>0</v>
      </c>
      <c r="R158" s="45">
        <f t="shared" ref="R158" si="1258">R159</f>
        <v>0</v>
      </c>
      <c r="S158" s="55">
        <f>SUM(S159)</f>
        <v>0</v>
      </c>
      <c r="T158" s="45">
        <f t="shared" ref="T158" si="1259">T159</f>
        <v>0</v>
      </c>
      <c r="U158" s="55">
        <f>SUM(U159)</f>
        <v>0</v>
      </c>
      <c r="V158" s="45">
        <f t="shared" ref="V158" si="1260">V159</f>
        <v>0</v>
      </c>
      <c r="W158" s="55">
        <f t="shared" si="1255"/>
        <v>0</v>
      </c>
      <c r="X158" s="45">
        <f t="shared" ref="X158" si="1261">X159</f>
        <v>0</v>
      </c>
      <c r="Y158" s="55">
        <f t="shared" si="1255"/>
        <v>0</v>
      </c>
      <c r="Z158" s="45">
        <f t="shared" ref="Z158" si="1262">Z159</f>
        <v>0</v>
      </c>
      <c r="AA158" s="55">
        <f t="shared" si="1255"/>
        <v>0</v>
      </c>
      <c r="AB158" s="45">
        <f t="shared" ref="AB158" si="1263">AB159</f>
        <v>0</v>
      </c>
      <c r="AC158" s="55">
        <f t="shared" si="1255"/>
        <v>0</v>
      </c>
      <c r="AD158" s="45">
        <f t="shared" ref="AD158" si="1264">AD159</f>
        <v>0</v>
      </c>
      <c r="AE158" s="55">
        <f t="shared" si="1255"/>
        <v>0</v>
      </c>
      <c r="AF158" s="45">
        <f t="shared" ref="AF158" si="1265">AF159</f>
        <v>0</v>
      </c>
      <c r="AG158" s="55">
        <f t="shared" si="1255"/>
        <v>0</v>
      </c>
      <c r="AH158" s="45">
        <f t="shared" ref="AH158" si="1266">AH159</f>
        <v>0</v>
      </c>
      <c r="AI158" s="55">
        <f t="shared" si="1255"/>
        <v>0</v>
      </c>
      <c r="AJ158" s="45">
        <f t="shared" ref="AJ158" si="1267">AJ159</f>
        <v>0</v>
      </c>
      <c r="AK158" s="55">
        <f>SUM(AK159)</f>
        <v>0</v>
      </c>
      <c r="AL158" s="55">
        <f>SUM(AL159)</f>
        <v>0</v>
      </c>
      <c r="AM158" s="55">
        <f>SUM(AM159)</f>
        <v>0</v>
      </c>
      <c r="AN158" s="45">
        <f t="shared" ref="AN158" si="1268">AN159</f>
        <v>0</v>
      </c>
      <c r="AO158" s="55">
        <f t="shared" si="1255"/>
        <v>0</v>
      </c>
      <c r="AP158" s="45">
        <f t="shared" ref="AP158" si="1269">AP159</f>
        <v>0</v>
      </c>
      <c r="AQ158" s="55">
        <f t="shared" si="1255"/>
        <v>0</v>
      </c>
      <c r="AR158" s="45">
        <f t="shared" ref="AR158" si="1270">AR159</f>
        <v>0</v>
      </c>
      <c r="AS158" s="55">
        <f t="shared" si="1255"/>
        <v>0</v>
      </c>
      <c r="AT158" s="45">
        <f t="shared" ref="AT158" si="1271">AT159</f>
        <v>0</v>
      </c>
      <c r="AU158" s="55">
        <f>SUM(AU159)</f>
        <v>0</v>
      </c>
      <c r="AV158" s="45">
        <f t="shared" ref="AV158" si="1272">AV159</f>
        <v>0</v>
      </c>
      <c r="AW158" s="55">
        <f>SUM(AW159)</f>
        <v>0</v>
      </c>
      <c r="AX158" s="45">
        <f t="shared" ref="AX158" si="1273">AX159</f>
        <v>0</v>
      </c>
      <c r="AY158" s="55">
        <f>SUM(AY159)</f>
        <v>0</v>
      </c>
      <c r="AZ158" s="45">
        <f t="shared" ref="AZ158" si="1274">AZ159</f>
        <v>0</v>
      </c>
      <c r="BA158" s="55">
        <f>SUM(BA159)</f>
        <v>0</v>
      </c>
      <c r="BB158" s="45">
        <f t="shared" ref="BB158" si="1275">BB159</f>
        <v>0</v>
      </c>
      <c r="BC158" s="55">
        <f>SUM(BC159)</f>
        <v>0</v>
      </c>
      <c r="BD158" s="45">
        <f t="shared" ref="BD158" si="1276">BD159</f>
        <v>0</v>
      </c>
      <c r="BE158" s="55">
        <f>SUM(BE159)</f>
        <v>0</v>
      </c>
      <c r="BF158" s="45">
        <f t="shared" ref="BF158" si="1277">BF159</f>
        <v>0</v>
      </c>
      <c r="BG158" s="55">
        <f>SUM(BG159)</f>
        <v>0</v>
      </c>
      <c r="BH158" s="45">
        <f t="shared" ref="BH158" si="1278">BH159</f>
        <v>0</v>
      </c>
      <c r="BI158" s="55">
        <f>SUM(BI159)</f>
        <v>0</v>
      </c>
      <c r="BJ158" s="45">
        <f t="shared" ref="BJ158" si="1279">BJ159</f>
        <v>0</v>
      </c>
      <c r="BK158" s="55">
        <f>SUM(BK159)</f>
        <v>0</v>
      </c>
      <c r="BL158" s="45">
        <f t="shared" ref="BL158" si="1280">BL159</f>
        <v>0</v>
      </c>
      <c r="BM158" s="55">
        <f>SUM(BM159)</f>
        <v>0</v>
      </c>
      <c r="BN158" s="45">
        <f t="shared" ref="BN158" si="1281">BN159</f>
        <v>0</v>
      </c>
      <c r="BO158" s="55">
        <f>SUM(BO159)</f>
        <v>0</v>
      </c>
      <c r="BP158" s="45">
        <f t="shared" ref="BP158" si="1282">BP159</f>
        <v>0</v>
      </c>
      <c r="BQ158" s="55">
        <f>SUM(BQ159)</f>
        <v>0</v>
      </c>
      <c r="BR158" s="45">
        <f>BR159</f>
        <v>0</v>
      </c>
      <c r="BS158" s="55">
        <f>SUM(BS159)</f>
        <v>0</v>
      </c>
      <c r="BT158" s="45">
        <f t="shared" ref="BT158" si="1283">BT159</f>
        <v>0</v>
      </c>
      <c r="BU158" s="55">
        <f>SUM(BU159)</f>
        <v>0</v>
      </c>
      <c r="BV158" s="45">
        <f t="shared" ref="BV158" si="1284">BV159</f>
        <v>0</v>
      </c>
      <c r="BW158" s="55">
        <f>SUM(BW159)</f>
        <v>0</v>
      </c>
      <c r="BX158" s="45">
        <f t="shared" ref="BX158" si="1285">BX159</f>
        <v>0</v>
      </c>
      <c r="BY158" s="55">
        <f>SUM(BY159)</f>
        <v>0</v>
      </c>
      <c r="BZ158" s="45">
        <f t="shared" ref="BZ158" si="1286">BZ159</f>
        <v>0</v>
      </c>
      <c r="CA158" s="55">
        <f>SUM(CA159)</f>
        <v>0</v>
      </c>
      <c r="CB158" s="45">
        <f t="shared" ref="CB158" si="1287">CB159</f>
        <v>0</v>
      </c>
      <c r="CC158" s="55">
        <f>SUM(CC159)</f>
        <v>0</v>
      </c>
      <c r="CD158" s="45">
        <f t="shared" ref="CD158" si="1288">CD159</f>
        <v>0</v>
      </c>
      <c r="CE158" s="55">
        <f>SUM(CE159)</f>
        <v>0</v>
      </c>
      <c r="CF158" s="45">
        <f t="shared" ref="CF158" si="1289">CF159</f>
        <v>0</v>
      </c>
      <c r="CG158" s="55">
        <f>SUM(CG159)</f>
        <v>0</v>
      </c>
      <c r="CH158" s="45">
        <f t="shared" ref="CH158" si="1290">CH159</f>
        <v>0</v>
      </c>
      <c r="CI158" s="55">
        <f t="shared" si="1255"/>
        <v>0</v>
      </c>
      <c r="CJ158" s="45">
        <f t="shared" ref="CJ158" si="1291">CJ159</f>
        <v>0</v>
      </c>
      <c r="CK158" s="55">
        <f>SUM(CK159)</f>
        <v>0</v>
      </c>
      <c r="CL158" s="45">
        <f t="shared" ref="CL158" si="1292">CL159</f>
        <v>0</v>
      </c>
      <c r="CM158" s="55">
        <f>SUM(CM159)</f>
        <v>0</v>
      </c>
      <c r="CN158" s="45">
        <f t="shared" ref="CN158" si="1293">CN159</f>
        <v>0</v>
      </c>
      <c r="CO158" s="55">
        <f t="shared" si="1255"/>
        <v>0</v>
      </c>
      <c r="CP158" s="87">
        <f t="shared" ref="CP158" si="1294">CP159</f>
        <v>0</v>
      </c>
      <c r="CQ158" s="55">
        <f>SUM(CQ159)</f>
        <v>0</v>
      </c>
      <c r="CR158" s="45">
        <f t="shared" ref="CR158" si="1295">CR159</f>
        <v>0</v>
      </c>
      <c r="CS158" s="55">
        <f t="shared" si="1255"/>
        <v>0</v>
      </c>
      <c r="CT158" s="45">
        <f t="shared" ref="CT158" si="1296">CT159</f>
        <v>0</v>
      </c>
      <c r="CU158" s="55">
        <f>SUM(CU159)</f>
        <v>0</v>
      </c>
      <c r="CV158" s="45">
        <f t="shared" ref="CV158" si="1297">CV159</f>
        <v>0</v>
      </c>
      <c r="CW158" s="55">
        <f>SUM(CW159)</f>
        <v>0</v>
      </c>
      <c r="CX158" s="45">
        <f t="shared" ref="CX158" si="1298">CX159</f>
        <v>2</v>
      </c>
      <c r="CY158" s="55">
        <f t="shared" si="1255"/>
        <v>42430.080000000002</v>
      </c>
      <c r="CZ158" s="45">
        <f t="shared" ref="CZ158" si="1299">CZ159</f>
        <v>0</v>
      </c>
      <c r="DA158" s="55">
        <f t="shared" si="1255"/>
        <v>0</v>
      </c>
      <c r="DB158" s="45">
        <f t="shared" ref="DB158" si="1300">DB159</f>
        <v>0</v>
      </c>
      <c r="DC158" s="55">
        <f t="shared" si="1255"/>
        <v>0</v>
      </c>
      <c r="DD158" s="45">
        <f t="shared" ref="DD158" si="1301">DD159</f>
        <v>0</v>
      </c>
      <c r="DE158" s="55">
        <f t="shared" si="1255"/>
        <v>0</v>
      </c>
      <c r="DF158" s="45">
        <f t="shared" ref="DF158" si="1302">DF159</f>
        <v>0</v>
      </c>
      <c r="DG158" s="55">
        <f t="shared" si="1255"/>
        <v>0</v>
      </c>
      <c r="DH158" s="45">
        <f t="shared" ref="DH158" si="1303">DH159</f>
        <v>0</v>
      </c>
      <c r="DI158" s="55">
        <f t="shared" si="1255"/>
        <v>0</v>
      </c>
      <c r="DJ158" s="45">
        <f t="shared" ref="DJ158" si="1304">DJ159</f>
        <v>0</v>
      </c>
      <c r="DK158" s="55">
        <f t="shared" si="1255"/>
        <v>0</v>
      </c>
      <c r="DL158" s="45">
        <f t="shared" ref="DL158" si="1305">DL159</f>
        <v>0</v>
      </c>
      <c r="DM158" s="55">
        <f t="shared" ref="DM158:DU158" si="1306">SUM(DM159)</f>
        <v>0</v>
      </c>
      <c r="DN158" s="87">
        <f t="shared" ref="DN158" si="1307">DN159</f>
        <v>0</v>
      </c>
      <c r="DO158" s="55">
        <f t="shared" si="1306"/>
        <v>0</v>
      </c>
      <c r="DP158" s="45">
        <f t="shared" ref="DP158" si="1308">DP159</f>
        <v>0</v>
      </c>
      <c r="DQ158" s="55">
        <f t="shared" si="1306"/>
        <v>0</v>
      </c>
      <c r="DR158" s="45">
        <f t="shared" ref="DR158" si="1309">DR159</f>
        <v>0</v>
      </c>
      <c r="DS158" s="55">
        <f t="shared" si="1306"/>
        <v>0</v>
      </c>
      <c r="DT158" s="45">
        <f t="shared" ref="DT158" si="1310">DT159</f>
        <v>0</v>
      </c>
      <c r="DU158" s="55">
        <f t="shared" si="1306"/>
        <v>0</v>
      </c>
      <c r="DV158" s="55">
        <f>SUM(DV159)</f>
        <v>0</v>
      </c>
      <c r="DW158" s="55">
        <f>SUM(DW159)</f>
        <v>0</v>
      </c>
      <c r="DX158" s="45">
        <f>DX159</f>
        <v>0</v>
      </c>
      <c r="DY158" s="55">
        <f>SUM(DY159)</f>
        <v>0</v>
      </c>
      <c r="DZ158" s="45">
        <f t="shared" ref="DZ158" si="1311">DZ159</f>
        <v>0</v>
      </c>
      <c r="EA158" s="55">
        <f>SUM(EA159)</f>
        <v>0</v>
      </c>
      <c r="EB158" s="45">
        <f t="shared" ref="EB158" si="1312">EB159</f>
        <v>0</v>
      </c>
      <c r="EC158" s="55">
        <f>SUM(EC159)</f>
        <v>0</v>
      </c>
      <c r="ED158" s="45">
        <f t="shared" ref="ED158:EI158" si="1313">ED159</f>
        <v>0</v>
      </c>
      <c r="EE158" s="45">
        <f t="shared" si="1313"/>
        <v>0</v>
      </c>
      <c r="EF158" s="45">
        <f t="shared" si="1313"/>
        <v>0</v>
      </c>
      <c r="EG158" s="45">
        <f t="shared" si="1313"/>
        <v>0</v>
      </c>
      <c r="EH158" s="45">
        <f t="shared" si="1313"/>
        <v>2</v>
      </c>
      <c r="EI158" s="45">
        <f t="shared" si="1313"/>
        <v>42430.080000000002</v>
      </c>
    </row>
    <row r="159" spans="1:139" x14ac:dyDescent="0.25">
      <c r="A159" s="17"/>
      <c r="B159" s="18">
        <v>110</v>
      </c>
      <c r="C159" s="32" t="s">
        <v>295</v>
      </c>
      <c r="D159" s="20">
        <v>11480</v>
      </c>
      <c r="E159" s="21">
        <v>1.1000000000000001</v>
      </c>
      <c r="F159" s="39">
        <v>1</v>
      </c>
      <c r="G159" s="23"/>
      <c r="H159" s="20">
        <v>1.4</v>
      </c>
      <c r="I159" s="20">
        <v>1.68</v>
      </c>
      <c r="J159" s="20">
        <v>2.23</v>
      </c>
      <c r="K159" s="24">
        <v>2.57</v>
      </c>
      <c r="L159" s="25">
        <v>0</v>
      </c>
      <c r="M159" s="25">
        <f t="shared" si="1191"/>
        <v>0</v>
      </c>
      <c r="N159" s="26"/>
      <c r="O159" s="25">
        <f>N159*D159*E159*F159*H159*$O$10</f>
        <v>0</v>
      </c>
      <c r="P159" s="27">
        <v>0</v>
      </c>
      <c r="Q159" s="25">
        <f>P159*D159*E159*F159*H159*$Q$10</f>
        <v>0</v>
      </c>
      <c r="R159" s="25">
        <v>0</v>
      </c>
      <c r="S159" s="25">
        <f>SUM(R159*D159*E159*F159*H159*$S$10)</f>
        <v>0</v>
      </c>
      <c r="T159" s="25"/>
      <c r="U159" s="25">
        <f>SUM(T159*D159*E159*F159*H159*$U$10)</f>
        <v>0</v>
      </c>
      <c r="V159" s="25"/>
      <c r="W159" s="25">
        <f t="shared" si="1192"/>
        <v>0</v>
      </c>
      <c r="X159" s="25">
        <v>0</v>
      </c>
      <c r="Y159" s="25">
        <f>SUM(X159*D159*E159*F159*H159*$Y$10)</f>
        <v>0</v>
      </c>
      <c r="Z159" s="25">
        <v>0</v>
      </c>
      <c r="AA159" s="25">
        <f>SUM(Z159*D159*E159*F159*H159*$AA$10)</f>
        <v>0</v>
      </c>
      <c r="AB159" s="25"/>
      <c r="AC159" s="25">
        <f>SUM(AB159*D159*E159*F159*I159*$AC$10)</f>
        <v>0</v>
      </c>
      <c r="AD159" s="25">
        <v>0</v>
      </c>
      <c r="AE159" s="25">
        <f>SUM(AD159*D159*E159*F159*I159*$AE$10)</f>
        <v>0</v>
      </c>
      <c r="AF159" s="25"/>
      <c r="AG159" s="25">
        <f>SUM(AF159*D159*E159*F159*H159*$AG$10)</f>
        <v>0</v>
      </c>
      <c r="AH159" s="25"/>
      <c r="AI159" s="25">
        <f>SUM(AH159*D159*E159*F159*H159*$AI$10)</f>
        <v>0</v>
      </c>
      <c r="AJ159" s="25">
        <v>0</v>
      </c>
      <c r="AK159" s="25">
        <f>SUM(AJ159*D159*E159*F159*H159*$AK$10)</f>
        <v>0</v>
      </c>
      <c r="AL159" s="41"/>
      <c r="AM159" s="25">
        <f>SUM(AL159*D159*E159*F159*H159*$AM$10)</f>
        <v>0</v>
      </c>
      <c r="AN159" s="25">
        <v>0</v>
      </c>
      <c r="AO159" s="25">
        <f>SUM(D159*E159*F159*H159*AN159*$AO$10)</f>
        <v>0</v>
      </c>
      <c r="AP159" s="25"/>
      <c r="AQ159" s="25">
        <f>SUM(AP159*D159*E159*F159*H159*$AQ$10)</f>
        <v>0</v>
      </c>
      <c r="AR159" s="25"/>
      <c r="AS159" s="25">
        <f>SUM(AR159*D159*E159*F159*H159*$AS$10)</f>
        <v>0</v>
      </c>
      <c r="AT159" s="25">
        <v>0</v>
      </c>
      <c r="AU159" s="25">
        <f>SUM(AT159*D159*E159*F159*H159*$AU$10)</f>
        <v>0</v>
      </c>
      <c r="AV159" s="25"/>
      <c r="AW159" s="25">
        <f>SUM(AV159*D159*E159*F159*H159*$AW$10)</f>
        <v>0</v>
      </c>
      <c r="AX159" s="25"/>
      <c r="AY159" s="25">
        <f>SUM(AX159*D159*E159*F159*H159*$AY$10)</f>
        <v>0</v>
      </c>
      <c r="AZ159" s="25"/>
      <c r="BA159" s="25">
        <f>SUM(AZ159*D159*E159*F159*H159*$BA$10)</f>
        <v>0</v>
      </c>
      <c r="BB159" s="25"/>
      <c r="BC159" s="25">
        <f>SUM(BB159*D159*E159*F159*H159*$BC$10)</f>
        <v>0</v>
      </c>
      <c r="BD159" s="25"/>
      <c r="BE159" s="25">
        <f>BD159*D159*E159*F159*H159*$BE$10</f>
        <v>0</v>
      </c>
      <c r="BF159" s="25"/>
      <c r="BG159" s="25">
        <f>BF159*D159*E159*F159*H159*$BG$10</f>
        <v>0</v>
      </c>
      <c r="BH159" s="25"/>
      <c r="BI159" s="25">
        <f>BH159*D159*E159*F159*H159*$BI$10</f>
        <v>0</v>
      </c>
      <c r="BJ159" s="25"/>
      <c r="BK159" s="25">
        <f>SUM(BJ159*D159*E159*F159*H159*$BK$10)</f>
        <v>0</v>
      </c>
      <c r="BL159" s="25"/>
      <c r="BM159" s="25">
        <f>SUM(BL159*D159*E159*F159*H159*$BM$10)</f>
        <v>0</v>
      </c>
      <c r="BN159" s="25"/>
      <c r="BO159" s="25">
        <f>SUM(BN159*D159*E159*F159*H159*$BO$10)</f>
        <v>0</v>
      </c>
      <c r="BP159" s="25"/>
      <c r="BQ159" s="25">
        <f>SUM(BP159*D159*E159*F159*H159*$BQ$10)</f>
        <v>0</v>
      </c>
      <c r="BR159" s="25"/>
      <c r="BS159" s="25">
        <f>SUM(BR159*D159*E159*F159*H159*$BS$10)</f>
        <v>0</v>
      </c>
      <c r="BT159" s="25"/>
      <c r="BU159" s="25">
        <f>BT159*D159*E159*F159*H159*$BU$10</f>
        <v>0</v>
      </c>
      <c r="BV159" s="25">
        <v>0</v>
      </c>
      <c r="BW159" s="25">
        <f>SUM(BV159*D159*E159*F159*H159*$BW$10)</f>
        <v>0</v>
      </c>
      <c r="BX159" s="25">
        <v>0</v>
      </c>
      <c r="BY159" s="25">
        <f>SUM(BX159*D159*E159*F159*H159*$BY$10)</f>
        <v>0</v>
      </c>
      <c r="BZ159" s="25">
        <v>0</v>
      </c>
      <c r="CA159" s="25">
        <f>SUM(BZ159*D159*E159*F159*H159*$CA$10)</f>
        <v>0</v>
      </c>
      <c r="CB159" s="25">
        <v>0</v>
      </c>
      <c r="CC159" s="25">
        <f>SUM(CB159*D159*E159*F159*H159*$CC$10)</f>
        <v>0</v>
      </c>
      <c r="CD159" s="25"/>
      <c r="CE159" s="25">
        <f>CD159*D159*E159*F159*H159*$CE$10</f>
        <v>0</v>
      </c>
      <c r="CF159" s="25"/>
      <c r="CG159" s="25">
        <f>SUM(CF159*D159*E159*F159*H159*$CG$10)</f>
        <v>0</v>
      </c>
      <c r="CH159" s="25">
        <v>0</v>
      </c>
      <c r="CI159" s="25">
        <f>SUM(CH159*D159*E159*F159*I159*$CI$10)</f>
        <v>0</v>
      </c>
      <c r="CJ159" s="25">
        <v>0</v>
      </c>
      <c r="CK159" s="25">
        <f>SUM(CJ159*D159*E159*F159*I159*$CK$10)</f>
        <v>0</v>
      </c>
      <c r="CL159" s="25">
        <v>0</v>
      </c>
      <c r="CM159" s="25">
        <f>SUM(CL159*D159*E159*F159*I159*$CM$10)</f>
        <v>0</v>
      </c>
      <c r="CN159" s="25"/>
      <c r="CO159" s="25">
        <f>SUM(CN159*D159*E159*F159*I159*$CO$10)</f>
        <v>0</v>
      </c>
      <c r="CP159" s="27">
        <v>0</v>
      </c>
      <c r="CQ159" s="25">
        <f>SUM(CP159*D159*E159*F159*I159*$CQ$10)</f>
        <v>0</v>
      </c>
      <c r="CR159" s="25"/>
      <c r="CS159" s="25">
        <f>SUM(CR159*D159*E159*F159*I159*$CS$10)</f>
        <v>0</v>
      </c>
      <c r="CT159" s="25"/>
      <c r="CU159" s="25">
        <f>SUM(CT159*D159*E159*F159*I159*$CU$10)</f>
        <v>0</v>
      </c>
      <c r="CV159" s="25">
        <v>0</v>
      </c>
      <c r="CW159" s="25">
        <f>SUM(CV159*D159*E159*F159*I159*$CW$10)</f>
        <v>0</v>
      </c>
      <c r="CX159" s="25">
        <v>2</v>
      </c>
      <c r="CY159" s="25">
        <f>SUM(CX159*D159*E159*F159*I159*$CY$10)</f>
        <v>42430.080000000002</v>
      </c>
      <c r="CZ159" s="25">
        <v>0</v>
      </c>
      <c r="DA159" s="25">
        <f>SUM(CZ159*D159*E159*F159*I159*$DA$10)</f>
        <v>0</v>
      </c>
      <c r="DB159" s="25"/>
      <c r="DC159" s="25">
        <f>SUM(DB159*D159*E159*F159*I159*$DC$10)</f>
        <v>0</v>
      </c>
      <c r="DD159" s="25">
        <v>0</v>
      </c>
      <c r="DE159" s="25">
        <f>SUM(DD159*D159*E159*F159*I159*$DE$10)</f>
        <v>0</v>
      </c>
      <c r="DF159" s="25">
        <v>0</v>
      </c>
      <c r="DG159" s="25">
        <f>SUM(DF159*D159*E159*F159*I159*$DG$10)</f>
        <v>0</v>
      </c>
      <c r="DH159" s="25">
        <v>0</v>
      </c>
      <c r="DI159" s="25">
        <f>SUM(DH159*D159*E159*F159*I159*$DI$10)</f>
        <v>0</v>
      </c>
      <c r="DJ159" s="25"/>
      <c r="DK159" s="25">
        <f>SUM(DJ159*D159*E159*F159*I159*$DK$10)</f>
        <v>0</v>
      </c>
      <c r="DL159" s="25"/>
      <c r="DM159" s="25">
        <f>DL159*D159*E159*F159*I159*$DM$10</f>
        <v>0</v>
      </c>
      <c r="DN159" s="27"/>
      <c r="DO159" s="25">
        <f>SUM(DN159*D159*E159*F159*I159*$DO$10)</f>
        <v>0</v>
      </c>
      <c r="DP159" s="25"/>
      <c r="DQ159" s="25">
        <f>SUM(DP159*D159*E159*F159*I159*$DQ$10)</f>
        <v>0</v>
      </c>
      <c r="DR159" s="25">
        <v>0</v>
      </c>
      <c r="DS159" s="25">
        <f>SUM(DR159*D159*E159*F159*J159*$DS$10)</f>
        <v>0</v>
      </c>
      <c r="DT159" s="28">
        <v>0</v>
      </c>
      <c r="DU159" s="25">
        <f>SUM(DT159*D159*E159*F159*K159*$DU$10)</f>
        <v>0</v>
      </c>
      <c r="DV159" s="28"/>
      <c r="DW159" s="25">
        <f>SUM(DV159*D159*E159*F159*H159*$DW$10)</f>
        <v>0</v>
      </c>
      <c r="DX159" s="25"/>
      <c r="DY159" s="29">
        <f>SUM(DX159*D159*E159*F159*H159*$DY$10)</f>
        <v>0</v>
      </c>
      <c r="DZ159" s="25"/>
      <c r="EA159" s="25">
        <f>SUM(DZ159*D159*E159*F159*H159*$EA$10)</f>
        <v>0</v>
      </c>
      <c r="EB159" s="25"/>
      <c r="EC159" s="25">
        <f>SUM(EB159*D159*E159*F159*H159*$EC$10)</f>
        <v>0</v>
      </c>
      <c r="ED159" s="25"/>
      <c r="EE159" s="25">
        <f t="shared" si="760"/>
        <v>0</v>
      </c>
      <c r="EF159" s="27"/>
      <c r="EG159" s="25">
        <f t="shared" si="1189"/>
        <v>0</v>
      </c>
      <c r="EH159" s="30">
        <f t="shared" si="1190"/>
        <v>2</v>
      </c>
      <c r="EI159" s="30">
        <f t="shared" si="1190"/>
        <v>42430.080000000002</v>
      </c>
    </row>
    <row r="160" spans="1:139" s="44" customFormat="1" x14ac:dyDescent="0.25">
      <c r="A160" s="51">
        <v>34</v>
      </c>
      <c r="B160" s="85"/>
      <c r="C160" s="71" t="s">
        <v>296</v>
      </c>
      <c r="D160" s="20">
        <v>11480</v>
      </c>
      <c r="E160" s="84">
        <v>0.89</v>
      </c>
      <c r="F160" s="16">
        <v>1</v>
      </c>
      <c r="G160" s="81"/>
      <c r="H160" s="86"/>
      <c r="I160" s="86"/>
      <c r="J160" s="86"/>
      <c r="K160" s="89">
        <v>2.57</v>
      </c>
      <c r="L160" s="45">
        <f>SUM(L161:L163)</f>
        <v>0</v>
      </c>
      <c r="M160" s="55">
        <f t="shared" ref="M160:DK160" si="1314">SUM(M161:M163)</f>
        <v>0</v>
      </c>
      <c r="N160" s="45">
        <f t="shared" si="1314"/>
        <v>0</v>
      </c>
      <c r="O160" s="55">
        <f t="shared" si="1314"/>
        <v>0</v>
      </c>
      <c r="P160" s="87">
        <f t="shared" si="1314"/>
        <v>0</v>
      </c>
      <c r="Q160" s="55">
        <f t="shared" si="1314"/>
        <v>0</v>
      </c>
      <c r="R160" s="45">
        <f t="shared" si="1314"/>
        <v>0</v>
      </c>
      <c r="S160" s="55">
        <f t="shared" si="1314"/>
        <v>0</v>
      </c>
      <c r="T160" s="45">
        <f t="shared" si="1314"/>
        <v>0</v>
      </c>
      <c r="U160" s="55">
        <f t="shared" si="1314"/>
        <v>0</v>
      </c>
      <c r="V160" s="45">
        <f t="shared" si="1314"/>
        <v>0</v>
      </c>
      <c r="W160" s="55">
        <f t="shared" si="1314"/>
        <v>0</v>
      </c>
      <c r="X160" s="45">
        <f t="shared" si="1314"/>
        <v>0</v>
      </c>
      <c r="Y160" s="55">
        <f t="shared" si="1314"/>
        <v>0</v>
      </c>
      <c r="Z160" s="45">
        <f t="shared" si="1314"/>
        <v>0</v>
      </c>
      <c r="AA160" s="55">
        <f t="shared" si="1314"/>
        <v>0</v>
      </c>
      <c r="AB160" s="45">
        <f t="shared" si="1314"/>
        <v>0</v>
      </c>
      <c r="AC160" s="55">
        <f t="shared" si="1314"/>
        <v>0</v>
      </c>
      <c r="AD160" s="45">
        <f t="shared" si="1314"/>
        <v>0</v>
      </c>
      <c r="AE160" s="55">
        <f t="shared" si="1314"/>
        <v>0</v>
      </c>
      <c r="AF160" s="45">
        <f t="shared" si="1314"/>
        <v>0</v>
      </c>
      <c r="AG160" s="55">
        <f t="shared" si="1314"/>
        <v>0</v>
      </c>
      <c r="AH160" s="45">
        <f t="shared" si="1314"/>
        <v>0</v>
      </c>
      <c r="AI160" s="55">
        <f t="shared" si="1314"/>
        <v>0</v>
      </c>
      <c r="AJ160" s="45">
        <f>SUM(AJ161:AJ163)</f>
        <v>0</v>
      </c>
      <c r="AK160" s="55">
        <f>SUM(AK161:AK163)</f>
        <v>0</v>
      </c>
      <c r="AL160" s="55">
        <f>SUM(AL161:AL163)</f>
        <v>0</v>
      </c>
      <c r="AM160" s="55">
        <f>SUM(AM161:AM163)</f>
        <v>0</v>
      </c>
      <c r="AN160" s="45">
        <f t="shared" si="1314"/>
        <v>0</v>
      </c>
      <c r="AO160" s="55">
        <f t="shared" si="1314"/>
        <v>0</v>
      </c>
      <c r="AP160" s="45">
        <f t="shared" si="1314"/>
        <v>0</v>
      </c>
      <c r="AQ160" s="55">
        <f t="shared" si="1314"/>
        <v>0</v>
      </c>
      <c r="AR160" s="45">
        <f t="shared" si="1314"/>
        <v>0</v>
      </c>
      <c r="AS160" s="55">
        <f t="shared" si="1314"/>
        <v>0</v>
      </c>
      <c r="AT160" s="45">
        <f t="shared" si="1314"/>
        <v>0</v>
      </c>
      <c r="AU160" s="55">
        <f>SUM(AU161:AU163)</f>
        <v>0</v>
      </c>
      <c r="AV160" s="45">
        <f t="shared" ref="AV160:CH160" si="1315">SUM(AV161:AV163)</f>
        <v>0</v>
      </c>
      <c r="AW160" s="55">
        <f t="shared" si="1315"/>
        <v>0</v>
      </c>
      <c r="AX160" s="45">
        <f t="shared" si="1315"/>
        <v>0</v>
      </c>
      <c r="AY160" s="55">
        <f t="shared" si="1315"/>
        <v>0</v>
      </c>
      <c r="AZ160" s="45">
        <f t="shared" si="1315"/>
        <v>0</v>
      </c>
      <c r="BA160" s="55">
        <f t="shared" si="1315"/>
        <v>0</v>
      </c>
      <c r="BB160" s="45">
        <f t="shared" si="1315"/>
        <v>0</v>
      </c>
      <c r="BC160" s="55">
        <f t="shared" si="1315"/>
        <v>0</v>
      </c>
      <c r="BD160" s="45">
        <f t="shared" si="1315"/>
        <v>0</v>
      </c>
      <c r="BE160" s="55">
        <f t="shared" si="1315"/>
        <v>0</v>
      </c>
      <c r="BF160" s="45">
        <f t="shared" si="1315"/>
        <v>0</v>
      </c>
      <c r="BG160" s="55">
        <f t="shared" si="1315"/>
        <v>0</v>
      </c>
      <c r="BH160" s="45">
        <f t="shared" si="1315"/>
        <v>0</v>
      </c>
      <c r="BI160" s="55">
        <f t="shared" si="1315"/>
        <v>0</v>
      </c>
      <c r="BJ160" s="45">
        <f t="shared" si="1315"/>
        <v>0</v>
      </c>
      <c r="BK160" s="55">
        <f t="shared" si="1315"/>
        <v>0</v>
      </c>
      <c r="BL160" s="45">
        <f t="shared" si="1315"/>
        <v>0</v>
      </c>
      <c r="BM160" s="55">
        <f t="shared" si="1315"/>
        <v>0</v>
      </c>
      <c r="BN160" s="45">
        <f t="shared" si="1315"/>
        <v>0</v>
      </c>
      <c r="BO160" s="55">
        <f t="shared" si="1315"/>
        <v>0</v>
      </c>
      <c r="BP160" s="45">
        <f t="shared" si="1315"/>
        <v>0</v>
      </c>
      <c r="BQ160" s="55">
        <f t="shared" si="1315"/>
        <v>0</v>
      </c>
      <c r="BR160" s="45">
        <f t="shared" si="1315"/>
        <v>0</v>
      </c>
      <c r="BS160" s="55">
        <f t="shared" si="1315"/>
        <v>0</v>
      </c>
      <c r="BT160" s="45">
        <f t="shared" si="1315"/>
        <v>0</v>
      </c>
      <c r="BU160" s="55">
        <f t="shared" si="1315"/>
        <v>0</v>
      </c>
      <c r="BV160" s="45">
        <f t="shared" si="1315"/>
        <v>0</v>
      </c>
      <c r="BW160" s="55">
        <f t="shared" si="1315"/>
        <v>0</v>
      </c>
      <c r="BX160" s="45">
        <f t="shared" si="1315"/>
        <v>0</v>
      </c>
      <c r="BY160" s="55">
        <f t="shared" si="1315"/>
        <v>0</v>
      </c>
      <c r="BZ160" s="45">
        <f t="shared" si="1315"/>
        <v>0</v>
      </c>
      <c r="CA160" s="55">
        <f t="shared" si="1315"/>
        <v>0</v>
      </c>
      <c r="CB160" s="45">
        <f t="shared" si="1315"/>
        <v>0</v>
      </c>
      <c r="CC160" s="55">
        <f t="shared" si="1315"/>
        <v>0</v>
      </c>
      <c r="CD160" s="45">
        <f t="shared" si="1315"/>
        <v>1</v>
      </c>
      <c r="CE160" s="55">
        <f t="shared" si="1315"/>
        <v>14143.359999999999</v>
      </c>
      <c r="CF160" s="45">
        <f t="shared" si="1315"/>
        <v>0</v>
      </c>
      <c r="CG160" s="55">
        <f t="shared" si="1315"/>
        <v>0</v>
      </c>
      <c r="CH160" s="45">
        <f t="shared" si="1315"/>
        <v>0</v>
      </c>
      <c r="CI160" s="55">
        <f t="shared" si="1314"/>
        <v>0</v>
      </c>
      <c r="CJ160" s="45">
        <f>SUM(CJ161:CJ163)</f>
        <v>0</v>
      </c>
      <c r="CK160" s="55">
        <f>SUM(CK161:CK163)</f>
        <v>0</v>
      </c>
      <c r="CL160" s="45">
        <f>SUM(CL161:CL163)</f>
        <v>0</v>
      </c>
      <c r="CM160" s="55">
        <f>SUM(CM161:CM163)</f>
        <v>0</v>
      </c>
      <c r="CN160" s="45">
        <f t="shared" si="1314"/>
        <v>0</v>
      </c>
      <c r="CO160" s="55">
        <f t="shared" si="1314"/>
        <v>0</v>
      </c>
      <c r="CP160" s="87">
        <f>SUM(CP161:CP163)</f>
        <v>0</v>
      </c>
      <c r="CQ160" s="55">
        <f>SUM(CQ161:CQ163)</f>
        <v>0</v>
      </c>
      <c r="CR160" s="45">
        <f t="shared" si="1314"/>
        <v>0</v>
      </c>
      <c r="CS160" s="55">
        <f t="shared" si="1314"/>
        <v>0</v>
      </c>
      <c r="CT160" s="45">
        <f>SUM(CT161:CT163)</f>
        <v>0</v>
      </c>
      <c r="CU160" s="55">
        <f>SUM(CU161:CU163)</f>
        <v>0</v>
      </c>
      <c r="CV160" s="45">
        <f>SUM(CV161:CV163)</f>
        <v>0</v>
      </c>
      <c r="CW160" s="55">
        <f>SUM(CW161:CW163)</f>
        <v>0</v>
      </c>
      <c r="CX160" s="45">
        <f t="shared" si="1314"/>
        <v>0</v>
      </c>
      <c r="CY160" s="55">
        <f t="shared" si="1314"/>
        <v>0</v>
      </c>
      <c r="CZ160" s="45">
        <f t="shared" si="1314"/>
        <v>0</v>
      </c>
      <c r="DA160" s="55">
        <f t="shared" si="1314"/>
        <v>0</v>
      </c>
      <c r="DB160" s="45">
        <f t="shared" si="1314"/>
        <v>1</v>
      </c>
      <c r="DC160" s="55">
        <f t="shared" si="1314"/>
        <v>16972.031999999999</v>
      </c>
      <c r="DD160" s="45">
        <f t="shared" si="1314"/>
        <v>0</v>
      </c>
      <c r="DE160" s="55">
        <f t="shared" si="1314"/>
        <v>0</v>
      </c>
      <c r="DF160" s="45">
        <f t="shared" si="1314"/>
        <v>0</v>
      </c>
      <c r="DG160" s="55">
        <f t="shared" si="1314"/>
        <v>0</v>
      </c>
      <c r="DH160" s="45">
        <f t="shared" si="1314"/>
        <v>0</v>
      </c>
      <c r="DI160" s="55">
        <f t="shared" si="1314"/>
        <v>0</v>
      </c>
      <c r="DJ160" s="45">
        <f t="shared" si="1314"/>
        <v>0</v>
      </c>
      <c r="DK160" s="55">
        <f t="shared" si="1314"/>
        <v>0</v>
      </c>
      <c r="DL160" s="45">
        <f t="shared" ref="DL160:EI160" si="1316">SUM(DL161:DL163)</f>
        <v>0</v>
      </c>
      <c r="DM160" s="55">
        <f t="shared" si="1316"/>
        <v>0</v>
      </c>
      <c r="DN160" s="87">
        <f t="shared" si="1316"/>
        <v>0</v>
      </c>
      <c r="DO160" s="55">
        <f t="shared" si="1316"/>
        <v>0</v>
      </c>
      <c r="DP160" s="45">
        <f t="shared" si="1316"/>
        <v>0</v>
      </c>
      <c r="DQ160" s="55">
        <f t="shared" si="1316"/>
        <v>0</v>
      </c>
      <c r="DR160" s="45">
        <f t="shared" si="1316"/>
        <v>0</v>
      </c>
      <c r="DS160" s="55">
        <f t="shared" si="1316"/>
        <v>0</v>
      </c>
      <c r="DT160" s="45">
        <f t="shared" si="1316"/>
        <v>0</v>
      </c>
      <c r="DU160" s="55">
        <f t="shared" si="1316"/>
        <v>0</v>
      </c>
      <c r="DV160" s="55">
        <f t="shared" si="1316"/>
        <v>0</v>
      </c>
      <c r="DW160" s="55">
        <f t="shared" si="1316"/>
        <v>0</v>
      </c>
      <c r="DX160" s="45">
        <f t="shared" si="1316"/>
        <v>0</v>
      </c>
      <c r="DY160" s="55">
        <f t="shared" si="1316"/>
        <v>0</v>
      </c>
      <c r="DZ160" s="45">
        <f t="shared" si="1316"/>
        <v>0</v>
      </c>
      <c r="EA160" s="55">
        <f t="shared" si="1316"/>
        <v>0</v>
      </c>
      <c r="EB160" s="45">
        <f t="shared" si="1316"/>
        <v>20</v>
      </c>
      <c r="EC160" s="55">
        <f t="shared" si="1316"/>
        <v>501446.39999999997</v>
      </c>
      <c r="ED160" s="45">
        <f t="shared" si="1316"/>
        <v>0</v>
      </c>
      <c r="EE160" s="45">
        <f t="shared" si="1316"/>
        <v>0</v>
      </c>
      <c r="EF160" s="45">
        <f t="shared" si="1316"/>
        <v>0</v>
      </c>
      <c r="EG160" s="45">
        <f t="shared" si="1316"/>
        <v>0</v>
      </c>
      <c r="EH160" s="45">
        <f t="shared" si="1316"/>
        <v>22</v>
      </c>
      <c r="EI160" s="45">
        <f t="shared" si="1316"/>
        <v>532561.79200000002</v>
      </c>
    </row>
    <row r="161" spans="1:294" ht="45" x14ac:dyDescent="0.25">
      <c r="A161" s="17"/>
      <c r="B161" s="18">
        <v>111</v>
      </c>
      <c r="C161" s="19" t="s">
        <v>297</v>
      </c>
      <c r="D161" s="20">
        <v>11480</v>
      </c>
      <c r="E161" s="21">
        <v>0.88</v>
      </c>
      <c r="F161" s="39">
        <v>1</v>
      </c>
      <c r="G161" s="23"/>
      <c r="H161" s="20">
        <v>1.4</v>
      </c>
      <c r="I161" s="20">
        <v>1.68</v>
      </c>
      <c r="J161" s="20">
        <v>2.23</v>
      </c>
      <c r="K161" s="24">
        <v>2.57</v>
      </c>
      <c r="L161" s="25">
        <v>0</v>
      </c>
      <c r="M161" s="25">
        <f t="shared" si="1191"/>
        <v>0</v>
      </c>
      <c r="N161" s="26"/>
      <c r="O161" s="25">
        <f>N161*D161*E161*F161*H161*$O$10</f>
        <v>0</v>
      </c>
      <c r="P161" s="27">
        <v>0</v>
      </c>
      <c r="Q161" s="25">
        <f>P161*D161*E161*F161*H161*$Q$10</f>
        <v>0</v>
      </c>
      <c r="R161" s="25">
        <v>0</v>
      </c>
      <c r="S161" s="25">
        <f>SUM(R161*D161*E161*F161*H161*$S$10)</f>
        <v>0</v>
      </c>
      <c r="T161" s="25"/>
      <c r="U161" s="25">
        <f>SUM(T161*D161*E161*F161*H161*$U$10)</f>
        <v>0</v>
      </c>
      <c r="V161" s="25"/>
      <c r="W161" s="25">
        <f t="shared" si="1192"/>
        <v>0</v>
      </c>
      <c r="X161" s="25">
        <v>0</v>
      </c>
      <c r="Y161" s="25">
        <f>SUM(X161*D161*E161*F161*H161*$Y$10)</f>
        <v>0</v>
      </c>
      <c r="Z161" s="25">
        <v>0</v>
      </c>
      <c r="AA161" s="25">
        <f>SUM(Z161*D161*E161*F161*H161*$AA$10)</f>
        <v>0</v>
      </c>
      <c r="AB161" s="25"/>
      <c r="AC161" s="25">
        <f>SUM(AB161*D161*E161*F161*I161*$AC$10)</f>
        <v>0</v>
      </c>
      <c r="AD161" s="25">
        <v>0</v>
      </c>
      <c r="AE161" s="25">
        <f>SUM(AD161*D161*E161*F161*I161*$AE$10)</f>
        <v>0</v>
      </c>
      <c r="AF161" s="25"/>
      <c r="AG161" s="25">
        <f>SUM(AF161*D161*E161*F161*H161*$AG$10)</f>
        <v>0</v>
      </c>
      <c r="AH161" s="25"/>
      <c r="AI161" s="25">
        <f>SUM(AH161*D161*E161*F161*H161*$AI$10)</f>
        <v>0</v>
      </c>
      <c r="AJ161" s="25">
        <v>0</v>
      </c>
      <c r="AK161" s="25">
        <f>SUM(AJ161*D161*E161*F161*H161*$AK$10)</f>
        <v>0</v>
      </c>
      <c r="AL161" s="41"/>
      <c r="AM161" s="25">
        <f>SUM(AL161*D161*E161*F161*H161*$AM$10)</f>
        <v>0</v>
      </c>
      <c r="AN161" s="25">
        <v>0</v>
      </c>
      <c r="AO161" s="25">
        <f>SUM(D161*E161*F161*H161*AN161*$AO$10)</f>
        <v>0</v>
      </c>
      <c r="AP161" s="25"/>
      <c r="AQ161" s="25">
        <f>SUM(AP161*D161*E161*F161*H161*$AQ$10)</f>
        <v>0</v>
      </c>
      <c r="AR161" s="25"/>
      <c r="AS161" s="25">
        <f>SUM(AR161*D161*E161*F161*H161*$AS$10)</f>
        <v>0</v>
      </c>
      <c r="AT161" s="25"/>
      <c r="AU161" s="25">
        <f>SUM(AT161*D161*E161*F161*H161*$AU$10)</f>
        <v>0</v>
      </c>
      <c r="AV161" s="25"/>
      <c r="AW161" s="25">
        <f>SUM(AV161*D161*E161*F161*H161*$AW$10)</f>
        <v>0</v>
      </c>
      <c r="AX161" s="25"/>
      <c r="AY161" s="25">
        <f>SUM(AX161*D161*E161*F161*H161*$AY$10)</f>
        <v>0</v>
      </c>
      <c r="AZ161" s="25"/>
      <c r="BA161" s="25">
        <f>SUM(AZ161*D161*E161*F161*H161*$BA$10)</f>
        <v>0</v>
      </c>
      <c r="BB161" s="25"/>
      <c r="BC161" s="25">
        <f>SUM(BB161*D161*E161*F161*H161*$BC$10)</f>
        <v>0</v>
      </c>
      <c r="BD161" s="25"/>
      <c r="BE161" s="25">
        <f>BD161*D161*E161*F161*H161*$BE$10</f>
        <v>0</v>
      </c>
      <c r="BF161" s="25"/>
      <c r="BG161" s="25">
        <f>BF161*D161*E161*F161*H161*$BG$10</f>
        <v>0</v>
      </c>
      <c r="BH161" s="25"/>
      <c r="BI161" s="25">
        <f>BH161*D161*E161*F161*H161*$BI$10</f>
        <v>0</v>
      </c>
      <c r="BJ161" s="25"/>
      <c r="BK161" s="25">
        <f>SUM(BJ161*D161*E161*F161*H161*$BK$10)</f>
        <v>0</v>
      </c>
      <c r="BL161" s="25"/>
      <c r="BM161" s="25">
        <f>SUM(BL161*D161*E161*F161*H161*$BM$10)</f>
        <v>0</v>
      </c>
      <c r="BN161" s="25"/>
      <c r="BO161" s="25">
        <f>SUM(BN161*D161*E161*F161*H161*$BO$10)</f>
        <v>0</v>
      </c>
      <c r="BP161" s="25"/>
      <c r="BQ161" s="25">
        <f>SUM(BP161*D161*E161*F161*H161*$BQ$10)</f>
        <v>0</v>
      </c>
      <c r="BR161" s="25"/>
      <c r="BS161" s="25">
        <f>SUM(BR161*D161*E161*F161*H161*$BS$10)</f>
        <v>0</v>
      </c>
      <c r="BT161" s="25"/>
      <c r="BU161" s="25">
        <f>BT161*D161*E161*F161*H161*$BU$10</f>
        <v>0</v>
      </c>
      <c r="BV161" s="25">
        <v>0</v>
      </c>
      <c r="BW161" s="25">
        <f>SUM(BV161*D161*E161*F161*H161*$BW$10)</f>
        <v>0</v>
      </c>
      <c r="BX161" s="25">
        <v>0</v>
      </c>
      <c r="BY161" s="25">
        <f>SUM(BX161*D161*E161*F161*H161*$BY$10)</f>
        <v>0</v>
      </c>
      <c r="BZ161" s="25">
        <v>0</v>
      </c>
      <c r="CA161" s="25">
        <f>SUM(BZ161*D161*E161*F161*H161*$CA$10)</f>
        <v>0</v>
      </c>
      <c r="CB161" s="25">
        <v>0</v>
      </c>
      <c r="CC161" s="25">
        <f>SUM(CB161*D161*E161*F161*H161*$CC$10)</f>
        <v>0</v>
      </c>
      <c r="CD161" s="25">
        <v>1</v>
      </c>
      <c r="CE161" s="25">
        <f>CD161*D161*E161*F161*H161*$CE$10</f>
        <v>14143.359999999999</v>
      </c>
      <c r="CF161" s="25"/>
      <c r="CG161" s="25">
        <f>SUM(CF161*D161*E161*F161*H161*$CG$10)</f>
        <v>0</v>
      </c>
      <c r="CH161" s="25">
        <v>0</v>
      </c>
      <c r="CI161" s="25">
        <f>SUM(CH161*D161*E161*F161*I161*$CI$10)</f>
        <v>0</v>
      </c>
      <c r="CJ161" s="25">
        <v>0</v>
      </c>
      <c r="CK161" s="25">
        <f>SUM(CJ161*D161*E161*F161*I161*$CK$10)</f>
        <v>0</v>
      </c>
      <c r="CL161" s="25">
        <v>0</v>
      </c>
      <c r="CM161" s="25">
        <f>SUM(CL161*D161*E161*F161*I161*$CM$10)</f>
        <v>0</v>
      </c>
      <c r="CN161" s="25"/>
      <c r="CO161" s="25">
        <f>SUM(CN161*D161*E161*F161*I161*$CO$10)</f>
        <v>0</v>
      </c>
      <c r="CP161" s="27">
        <v>0</v>
      </c>
      <c r="CQ161" s="25">
        <f>SUM(CP161*D161*E161*F161*I161*$CQ$10)</f>
        <v>0</v>
      </c>
      <c r="CR161" s="25"/>
      <c r="CS161" s="25">
        <f>SUM(CR161*D161*E161*F161*I161*$CS$10)</f>
        <v>0</v>
      </c>
      <c r="CT161" s="25"/>
      <c r="CU161" s="25">
        <f>SUM(CT161*D161*E161*F161*I161*$CU$10)</f>
        <v>0</v>
      </c>
      <c r="CV161" s="25"/>
      <c r="CW161" s="25">
        <f>SUM(CV161*D161*E161*F161*I161*$CW$10)</f>
        <v>0</v>
      </c>
      <c r="CX161" s="25">
        <v>0</v>
      </c>
      <c r="CY161" s="25">
        <f>SUM(CX161*D161*E161*F161*I161*$CY$10)</f>
        <v>0</v>
      </c>
      <c r="CZ161" s="25"/>
      <c r="DA161" s="25">
        <f>SUM(CZ161*D161*E161*F161*I161*$DA$10)</f>
        <v>0</v>
      </c>
      <c r="DB161" s="25">
        <v>1</v>
      </c>
      <c r="DC161" s="25">
        <f>SUM(DB161*D161*E161*F161*I161*$DC$10)</f>
        <v>16972.031999999999</v>
      </c>
      <c r="DD161" s="25">
        <v>0</v>
      </c>
      <c r="DE161" s="25">
        <f>SUM(DD161*D161*E161*F161*I161*$DE$10)</f>
        <v>0</v>
      </c>
      <c r="DF161" s="25">
        <v>0</v>
      </c>
      <c r="DG161" s="25">
        <f>SUM(DF161*D161*E161*F161*I161*$DG$10)</f>
        <v>0</v>
      </c>
      <c r="DH161" s="25"/>
      <c r="DI161" s="25">
        <f>SUM(DH161*D161*E161*F161*I161*$DI$10)</f>
        <v>0</v>
      </c>
      <c r="DJ161" s="25"/>
      <c r="DK161" s="25">
        <f>SUM(DJ161*D161*E161*F161*I161*$DK$10)</f>
        <v>0</v>
      </c>
      <c r="DL161" s="25"/>
      <c r="DM161" s="25">
        <f>DL161*D161*E161*F161*I161*$DM$10</f>
        <v>0</v>
      </c>
      <c r="DN161" s="27"/>
      <c r="DO161" s="25">
        <f>SUM(DN161*D161*E161*F161*I161*$DO$10)</f>
        <v>0</v>
      </c>
      <c r="DP161" s="25">
        <v>0</v>
      </c>
      <c r="DQ161" s="25">
        <f>SUM(DP161*D161*E161*F161*I161*$DQ$10)</f>
        <v>0</v>
      </c>
      <c r="DR161" s="25">
        <v>0</v>
      </c>
      <c r="DS161" s="25">
        <f>SUM(DR161*D161*E161*F161*J161*$DS$10)</f>
        <v>0</v>
      </c>
      <c r="DT161" s="28"/>
      <c r="DU161" s="25">
        <f>SUM(DT161*D161*E161*F161*K161*$DU$10)</f>
        <v>0</v>
      </c>
      <c r="DV161" s="28"/>
      <c r="DW161" s="25">
        <f>SUM(DV161*D161*E161*F161*H161*$DW$10)</f>
        <v>0</v>
      </c>
      <c r="DX161" s="25"/>
      <c r="DY161" s="29">
        <f>SUM(DX161*D161*E161*F161*H161*$DY$10)</f>
        <v>0</v>
      </c>
      <c r="DZ161" s="25"/>
      <c r="EA161" s="25">
        <f>SUM(DZ161*D161*E161*F161*H161*$EA$10)</f>
        <v>0</v>
      </c>
      <c r="EB161" s="25"/>
      <c r="EC161" s="25">
        <f>SUM(EB161*D161*E161*F161*H161*$EC$10)</f>
        <v>0</v>
      </c>
      <c r="ED161" s="25"/>
      <c r="EE161" s="25">
        <f t="shared" si="760"/>
        <v>0</v>
      </c>
      <c r="EF161" s="27"/>
      <c r="EG161" s="25">
        <f t="shared" si="1189"/>
        <v>0</v>
      </c>
      <c r="EH161" s="30">
        <f t="shared" si="1190"/>
        <v>2</v>
      </c>
      <c r="EI161" s="30">
        <f t="shared" si="1190"/>
        <v>31115.392</v>
      </c>
    </row>
    <row r="162" spans="1:294" ht="30" x14ac:dyDescent="0.25">
      <c r="A162" s="17"/>
      <c r="B162" s="18">
        <v>112</v>
      </c>
      <c r="C162" s="19" t="s">
        <v>298</v>
      </c>
      <c r="D162" s="20">
        <v>11480</v>
      </c>
      <c r="E162" s="21">
        <v>0.92</v>
      </c>
      <c r="F162" s="39">
        <v>1</v>
      </c>
      <c r="G162" s="23"/>
      <c r="H162" s="20">
        <v>1.4</v>
      </c>
      <c r="I162" s="20">
        <v>1.68</v>
      </c>
      <c r="J162" s="20">
        <v>2.23</v>
      </c>
      <c r="K162" s="24">
        <v>2.57</v>
      </c>
      <c r="L162" s="25"/>
      <c r="M162" s="25">
        <f t="shared" si="1191"/>
        <v>0</v>
      </c>
      <c r="N162" s="26"/>
      <c r="O162" s="25">
        <f>N162*D162*E162*F162*H162*$O$10</f>
        <v>0</v>
      </c>
      <c r="P162" s="27"/>
      <c r="Q162" s="25">
        <f>P162*D162*E162*F162*H162*$Q$10</f>
        <v>0</v>
      </c>
      <c r="R162" s="25"/>
      <c r="S162" s="25">
        <f>SUM(R162*D162*E162*F162*H162*$S$10)</f>
        <v>0</v>
      </c>
      <c r="T162" s="25"/>
      <c r="U162" s="25">
        <f>SUM(T162*D162*E162*F162*H162*$U$10)</f>
        <v>0</v>
      </c>
      <c r="V162" s="25"/>
      <c r="W162" s="25">
        <f t="shared" si="1192"/>
        <v>0</v>
      </c>
      <c r="X162" s="25"/>
      <c r="Y162" s="25">
        <f>SUM(X162*D162*E162*F162*H162*$Y$10)</f>
        <v>0</v>
      </c>
      <c r="Z162" s="25"/>
      <c r="AA162" s="25">
        <f>SUM(Z162*D162*E162*F162*H162*$AA$10)</f>
        <v>0</v>
      </c>
      <c r="AB162" s="25"/>
      <c r="AC162" s="25">
        <f>SUM(AB162*D162*E162*F162*I162*$AC$10)</f>
        <v>0</v>
      </c>
      <c r="AD162" s="25"/>
      <c r="AE162" s="25">
        <f>SUM(AD162*D162*E162*F162*I162*$AE$10)</f>
        <v>0</v>
      </c>
      <c r="AF162" s="25"/>
      <c r="AG162" s="25">
        <f>SUM(AF162*D162*E162*F162*H162*$AG$10)</f>
        <v>0</v>
      </c>
      <c r="AH162" s="25"/>
      <c r="AI162" s="25">
        <f>SUM(AH162*D162*E162*F162*H162*$AI$10)</f>
        <v>0</v>
      </c>
      <c r="AJ162" s="25"/>
      <c r="AK162" s="25">
        <f>SUM(AJ162*D162*E162*F162*H162*$AK$10)</f>
        <v>0</v>
      </c>
      <c r="AL162" s="41"/>
      <c r="AM162" s="25">
        <f>SUM(AL162*D162*E162*F162*H162*$AM$10)</f>
        <v>0</v>
      </c>
      <c r="AN162" s="25"/>
      <c r="AO162" s="25">
        <f>SUM(D162*E162*F162*H162*AN162*$AO$10)</f>
        <v>0</v>
      </c>
      <c r="AP162" s="25"/>
      <c r="AQ162" s="25">
        <f>SUM(AP162*D162*E162*F162*H162*$AQ$10)</f>
        <v>0</v>
      </c>
      <c r="AR162" s="25"/>
      <c r="AS162" s="25">
        <f>SUM(AR162*D162*E162*F162*H162*$AS$10)</f>
        <v>0</v>
      </c>
      <c r="AT162" s="25"/>
      <c r="AU162" s="25">
        <f>SUM(AT162*D162*E162*F162*H162*$AU$10)</f>
        <v>0</v>
      </c>
      <c r="AV162" s="25"/>
      <c r="AW162" s="25">
        <f>SUM(AV162*D162*E162*F162*H162*$AW$10)</f>
        <v>0</v>
      </c>
      <c r="AX162" s="25"/>
      <c r="AY162" s="25">
        <f>SUM(AX162*D162*E162*F162*H162*$AY$10)</f>
        <v>0</v>
      </c>
      <c r="AZ162" s="25"/>
      <c r="BA162" s="25">
        <f>SUM(AZ162*D162*E162*F162*H162*$BA$10)</f>
        <v>0</v>
      </c>
      <c r="BB162" s="25"/>
      <c r="BC162" s="25">
        <f>SUM(BB162*D162*E162*F162*H162*$BC$10)</f>
        <v>0</v>
      </c>
      <c r="BD162" s="25"/>
      <c r="BE162" s="25">
        <f>BD162*D162*E162*F162*H162*$BE$10</f>
        <v>0</v>
      </c>
      <c r="BF162" s="25"/>
      <c r="BG162" s="25">
        <f>BF162*D162*E162*F162*H162*$BG$10</f>
        <v>0</v>
      </c>
      <c r="BH162" s="25"/>
      <c r="BI162" s="25">
        <f>BH162*D162*E162*F162*H162*$BI$10</f>
        <v>0</v>
      </c>
      <c r="BJ162" s="25"/>
      <c r="BK162" s="25">
        <f>SUM(BJ162*D162*E162*F162*H162*$BK$10)</f>
        <v>0</v>
      </c>
      <c r="BL162" s="25"/>
      <c r="BM162" s="25">
        <f>SUM(BL162*D162*E162*F162*H162*$BM$10)</f>
        <v>0</v>
      </c>
      <c r="BN162" s="25"/>
      <c r="BO162" s="25">
        <f>SUM(BN162*D162*E162*F162*H162*$BO$10)</f>
        <v>0</v>
      </c>
      <c r="BP162" s="25"/>
      <c r="BQ162" s="25">
        <f>SUM(BP162*D162*E162*F162*H162*$BQ$10)</f>
        <v>0</v>
      </c>
      <c r="BR162" s="25"/>
      <c r="BS162" s="25">
        <f>SUM(BR162*D162*E162*F162*H162*$BS$10)</f>
        <v>0</v>
      </c>
      <c r="BT162" s="25"/>
      <c r="BU162" s="25">
        <f>BT162*D162*E162*F162*H162*$BU$10</f>
        <v>0</v>
      </c>
      <c r="BV162" s="25"/>
      <c r="BW162" s="25">
        <f>SUM(BV162*D162*E162*F162*H162*$BW$10)</f>
        <v>0</v>
      </c>
      <c r="BX162" s="25"/>
      <c r="BY162" s="25">
        <f>SUM(BX162*D162*E162*F162*H162*$BY$10)</f>
        <v>0</v>
      </c>
      <c r="BZ162" s="25"/>
      <c r="CA162" s="25">
        <f>SUM(BZ162*D162*E162*F162*H162*$CA$10)</f>
        <v>0</v>
      </c>
      <c r="CB162" s="25"/>
      <c r="CC162" s="25">
        <f>SUM(CB162*D162*E162*F162*H162*$CC$10)</f>
        <v>0</v>
      </c>
      <c r="CD162" s="25"/>
      <c r="CE162" s="25">
        <f>CD162*D162*E162*F162*H162*$CE$10</f>
        <v>0</v>
      </c>
      <c r="CF162" s="25"/>
      <c r="CG162" s="25">
        <f>SUM(CF162*D162*E162*F162*H162*$CG$10)</f>
        <v>0</v>
      </c>
      <c r="CH162" s="25"/>
      <c r="CI162" s="25">
        <f>SUM(CH162*D162*E162*F162*I162*$CI$10)</f>
        <v>0</v>
      </c>
      <c r="CJ162" s="25"/>
      <c r="CK162" s="25">
        <f>SUM(CJ162*D162*E162*F162*I162*$CK$10)</f>
        <v>0</v>
      </c>
      <c r="CL162" s="25"/>
      <c r="CM162" s="25">
        <f>SUM(CL162*D162*E162*F162*I162*$CM$10)</f>
        <v>0</v>
      </c>
      <c r="CN162" s="25"/>
      <c r="CO162" s="25">
        <f>SUM(CN162*D162*E162*F162*I162*$CO$10)</f>
        <v>0</v>
      </c>
      <c r="CP162" s="27"/>
      <c r="CQ162" s="25">
        <f>SUM(CP162*D162*E162*F162*I162*$CQ$10)</f>
        <v>0</v>
      </c>
      <c r="CR162" s="25"/>
      <c r="CS162" s="25">
        <f>SUM(CR162*D162*E162*F162*I162*$CS$10)</f>
        <v>0</v>
      </c>
      <c r="CT162" s="25"/>
      <c r="CU162" s="25">
        <f>SUM(CT162*D162*E162*F162*I162*$CU$10)</f>
        <v>0</v>
      </c>
      <c r="CV162" s="25"/>
      <c r="CW162" s="25">
        <f>SUM(CV162*D162*E162*F162*I162*$CW$10)</f>
        <v>0</v>
      </c>
      <c r="CX162" s="25"/>
      <c r="CY162" s="25">
        <f>SUM(CX162*D162*E162*F162*I162*$CY$10)</f>
        <v>0</v>
      </c>
      <c r="CZ162" s="25"/>
      <c r="DA162" s="25">
        <f>SUM(CZ162*D162*E162*F162*I162*$DA$10)</f>
        <v>0</v>
      </c>
      <c r="DB162" s="25"/>
      <c r="DC162" s="25">
        <f>SUM(DB162*D162*E162*F162*I162*$DC$10)</f>
        <v>0</v>
      </c>
      <c r="DD162" s="25"/>
      <c r="DE162" s="25">
        <f>SUM(DD162*D162*E162*F162*I162*$DE$10)</f>
        <v>0</v>
      </c>
      <c r="DF162" s="25"/>
      <c r="DG162" s="25">
        <f>SUM(DF162*D162*E162*F162*I162*$DG$10)</f>
        <v>0</v>
      </c>
      <c r="DH162" s="25"/>
      <c r="DI162" s="25">
        <f>SUM(DH162*D162*E162*F162*I162*$DI$10)</f>
        <v>0</v>
      </c>
      <c r="DJ162" s="25"/>
      <c r="DK162" s="25">
        <f>SUM(DJ162*D162*E162*F162*I162*$DK$10)</f>
        <v>0</v>
      </c>
      <c r="DL162" s="25"/>
      <c r="DM162" s="25">
        <f>DL162*D162*E162*F162*I162*$DM$10</f>
        <v>0</v>
      </c>
      <c r="DN162" s="27"/>
      <c r="DO162" s="25">
        <f>SUM(DN162*D162*E162*F162*I162*$DO$10)</f>
        <v>0</v>
      </c>
      <c r="DP162" s="25"/>
      <c r="DQ162" s="25">
        <f>SUM(DP162*D162*E162*F162*I162*$DQ$10)</f>
        <v>0</v>
      </c>
      <c r="DR162" s="25"/>
      <c r="DS162" s="25">
        <f>SUM(DR162*D162*E162*F162*J162*$DS$10)</f>
        <v>0</v>
      </c>
      <c r="DT162" s="28"/>
      <c r="DU162" s="25">
        <f>SUM(DT162*D162*E162*F162*K162*$DU$10)</f>
        <v>0</v>
      </c>
      <c r="DV162" s="28"/>
      <c r="DW162" s="25">
        <f>SUM(DV162*D162*E162*F162*H162*$DW$10)</f>
        <v>0</v>
      </c>
      <c r="DX162" s="25"/>
      <c r="DY162" s="29">
        <f>SUM(DX162*D162*E162*F162*H162*$DY$10)</f>
        <v>0</v>
      </c>
      <c r="DZ162" s="25"/>
      <c r="EA162" s="25">
        <f>SUM(DZ162*D162*E162*F162*H162*$EA$10)</f>
        <v>0</v>
      </c>
      <c r="EB162" s="25"/>
      <c r="EC162" s="25">
        <f>SUM(EB162*D162*E162*F162*H162*$EC$10)</f>
        <v>0</v>
      </c>
      <c r="ED162" s="25"/>
      <c r="EE162" s="25">
        <f t="shared" si="760"/>
        <v>0</v>
      </c>
      <c r="EF162" s="27"/>
      <c r="EG162" s="25">
        <f t="shared" si="1189"/>
        <v>0</v>
      </c>
      <c r="EH162" s="30">
        <f t="shared" si="1190"/>
        <v>0</v>
      </c>
      <c r="EI162" s="30">
        <f t="shared" si="1190"/>
        <v>0</v>
      </c>
    </row>
    <row r="163" spans="1:294" ht="30" x14ac:dyDescent="0.25">
      <c r="A163" s="17"/>
      <c r="B163" s="18">
        <v>113</v>
      </c>
      <c r="C163" s="19" t="s">
        <v>299</v>
      </c>
      <c r="D163" s="20">
        <v>11480</v>
      </c>
      <c r="E163" s="21">
        <v>1.56</v>
      </c>
      <c r="F163" s="39">
        <v>1</v>
      </c>
      <c r="G163" s="23"/>
      <c r="H163" s="20">
        <v>1.4</v>
      </c>
      <c r="I163" s="20">
        <v>1.68</v>
      </c>
      <c r="J163" s="20">
        <v>2.23</v>
      </c>
      <c r="K163" s="24">
        <v>2.57</v>
      </c>
      <c r="L163" s="25"/>
      <c r="M163" s="25">
        <f t="shared" si="1191"/>
        <v>0</v>
      </c>
      <c r="N163" s="26"/>
      <c r="O163" s="25">
        <f>N163*D163*E163*F163*H163*$O$10</f>
        <v>0</v>
      </c>
      <c r="P163" s="27"/>
      <c r="Q163" s="25">
        <f>P163*D163*E163*F163*H163*$Q$10</f>
        <v>0</v>
      </c>
      <c r="R163" s="25"/>
      <c r="S163" s="25">
        <f>SUM(R163*D163*E163*F163*H163*$S$10)</f>
        <v>0</v>
      </c>
      <c r="T163" s="25"/>
      <c r="U163" s="25">
        <f>SUM(T163*D163*E163*F163*H163*$U$10)</f>
        <v>0</v>
      </c>
      <c r="V163" s="25"/>
      <c r="W163" s="25">
        <f t="shared" si="1192"/>
        <v>0</v>
      </c>
      <c r="X163" s="25"/>
      <c r="Y163" s="25">
        <f>SUM(X163*D163*E163*F163*H163*$Y$10)</f>
        <v>0</v>
      </c>
      <c r="Z163" s="25"/>
      <c r="AA163" s="25">
        <f>SUM(Z163*D163*E163*F163*H163*$AA$10)</f>
        <v>0</v>
      </c>
      <c r="AB163" s="25"/>
      <c r="AC163" s="25">
        <f>SUM(AB163*D163*E163*F163*I163*$AC$10)</f>
        <v>0</v>
      </c>
      <c r="AD163" s="25"/>
      <c r="AE163" s="25">
        <f>SUM(AD163*D163*E163*F163*I163*$AE$10)</f>
        <v>0</v>
      </c>
      <c r="AF163" s="25"/>
      <c r="AG163" s="25">
        <f>SUM(AF163*D163*E163*F163*H163*$AG$10)</f>
        <v>0</v>
      </c>
      <c r="AH163" s="25"/>
      <c r="AI163" s="25">
        <f>SUM(AH163*D163*E163*F163*H163*$AI$10)</f>
        <v>0</v>
      </c>
      <c r="AJ163" s="25"/>
      <c r="AK163" s="25">
        <f>SUM(AJ163*D163*E163*F163*H163*$AK$10)</f>
        <v>0</v>
      </c>
      <c r="AL163" s="55"/>
      <c r="AM163" s="25">
        <f>SUM(AL163*D163*E163*F163*H163*$AM$10)</f>
        <v>0</v>
      </c>
      <c r="AN163" s="25"/>
      <c r="AO163" s="25">
        <f>SUM(D163*E163*F163*H163*AN163*$AO$10)</f>
        <v>0</v>
      </c>
      <c r="AP163" s="25"/>
      <c r="AQ163" s="25">
        <f>SUM(AP163*D163*E163*F163*H163*$AQ$10)</f>
        <v>0</v>
      </c>
      <c r="AR163" s="25"/>
      <c r="AS163" s="25">
        <f>SUM(AR163*D163*E163*F163*H163*$AS$10)</f>
        <v>0</v>
      </c>
      <c r="AT163" s="25"/>
      <c r="AU163" s="25">
        <f>SUM(AT163*D163*E163*F163*H163*$AU$10)</f>
        <v>0</v>
      </c>
      <c r="AV163" s="25"/>
      <c r="AW163" s="25">
        <f>SUM(AV163*D163*E163*F163*H163*$AW$10)</f>
        <v>0</v>
      </c>
      <c r="AX163" s="25"/>
      <c r="AY163" s="25">
        <f>SUM(AX163*D163*E163*F163*H163*$AY$10)</f>
        <v>0</v>
      </c>
      <c r="AZ163" s="25"/>
      <c r="BA163" s="25">
        <f>SUM(AZ163*D163*E163*F163*H163*$BA$10)</f>
        <v>0</v>
      </c>
      <c r="BB163" s="25"/>
      <c r="BC163" s="25">
        <f>SUM(BB163*D163*E163*F163*H163*$BC$10)</f>
        <v>0</v>
      </c>
      <c r="BD163" s="25"/>
      <c r="BE163" s="25">
        <f>BD163*D163*E163*F163*H163*$BE$10</f>
        <v>0</v>
      </c>
      <c r="BF163" s="25"/>
      <c r="BG163" s="25">
        <f>BF163*D163*E163*F163*H163*$BG$10</f>
        <v>0</v>
      </c>
      <c r="BH163" s="25"/>
      <c r="BI163" s="25">
        <f>BH163*D163*E163*F163*H163*$BI$10</f>
        <v>0</v>
      </c>
      <c r="BJ163" s="25"/>
      <c r="BK163" s="25">
        <f>SUM(BJ163*D163*E163*F163*H163*$BK$10)</f>
        <v>0</v>
      </c>
      <c r="BL163" s="25"/>
      <c r="BM163" s="25">
        <f>SUM(BL163*D163*E163*F163*H163*$BM$10)</f>
        <v>0</v>
      </c>
      <c r="BN163" s="25"/>
      <c r="BO163" s="25">
        <f>SUM(BN163*D163*E163*F163*H163*$BO$10)</f>
        <v>0</v>
      </c>
      <c r="BP163" s="25"/>
      <c r="BQ163" s="25">
        <f>SUM(BP163*D163*E163*F163*H163*$BQ$10)</f>
        <v>0</v>
      </c>
      <c r="BR163" s="25"/>
      <c r="BS163" s="25">
        <f>SUM(BR163*D163*E163*F163*H163*$BS$10)</f>
        <v>0</v>
      </c>
      <c r="BT163" s="25"/>
      <c r="BU163" s="25">
        <f>BT163*D163*E163*F163*H163*$BU$10</f>
        <v>0</v>
      </c>
      <c r="BV163" s="25"/>
      <c r="BW163" s="25">
        <f>SUM(BV163*D163*E163*F163*H163*$BW$10)</f>
        <v>0</v>
      </c>
      <c r="BX163" s="25"/>
      <c r="BY163" s="25">
        <f>SUM(BX163*D163*E163*F163*H163*$BY$10)</f>
        <v>0</v>
      </c>
      <c r="BZ163" s="25"/>
      <c r="CA163" s="25">
        <f>SUM(BZ163*D163*E163*F163*H163*$CA$10)</f>
        <v>0</v>
      </c>
      <c r="CB163" s="25"/>
      <c r="CC163" s="25">
        <f>SUM(CB163*D163*E163*F163*H163*$CC$10)</f>
        <v>0</v>
      </c>
      <c r="CD163" s="25"/>
      <c r="CE163" s="25">
        <f>CD163*D163*E163*F163*H163*$CE$10</f>
        <v>0</v>
      </c>
      <c r="CF163" s="25"/>
      <c r="CG163" s="25">
        <f>SUM(CF163*D163*E163*F163*H163*$CG$10)</f>
        <v>0</v>
      </c>
      <c r="CH163" s="25"/>
      <c r="CI163" s="25">
        <f>SUM(CH163*D163*E163*F163*I163*$CI$10)</f>
        <v>0</v>
      </c>
      <c r="CJ163" s="25"/>
      <c r="CK163" s="25">
        <f>SUM(CJ163*D163*E163*F163*I163*$CK$10)</f>
        <v>0</v>
      </c>
      <c r="CL163" s="25"/>
      <c r="CM163" s="25">
        <f>SUM(CL163*D163*E163*F163*I163*$CM$10)</f>
        <v>0</v>
      </c>
      <c r="CN163" s="25"/>
      <c r="CO163" s="25">
        <f>SUM(CN163*D163*E163*F163*I163*$CO$10)</f>
        <v>0</v>
      </c>
      <c r="CP163" s="27"/>
      <c r="CQ163" s="25">
        <f>SUM(CP163*D163*E163*F163*I163*$CQ$10)</f>
        <v>0</v>
      </c>
      <c r="CR163" s="25"/>
      <c r="CS163" s="25">
        <f>SUM(CR163*D163*E163*F163*I163*$CS$10)</f>
        <v>0</v>
      </c>
      <c r="CT163" s="25"/>
      <c r="CU163" s="25">
        <f>SUM(CT163*D163*E163*F163*I163*$CU$10)</f>
        <v>0</v>
      </c>
      <c r="CV163" s="25"/>
      <c r="CW163" s="25">
        <f>SUM(CV163*D163*E163*F163*I163*$CW$10)</f>
        <v>0</v>
      </c>
      <c r="CX163" s="25"/>
      <c r="CY163" s="25">
        <f>SUM(CX163*D163*E163*F163*I163*$CY$10)</f>
        <v>0</v>
      </c>
      <c r="CZ163" s="25"/>
      <c r="DA163" s="25">
        <f>SUM(CZ163*D163*E163*F163*I163*$DA$10)</f>
        <v>0</v>
      </c>
      <c r="DB163" s="25"/>
      <c r="DC163" s="25">
        <f>SUM(DB163*D163*E163*F163*I163*$DC$10)</f>
        <v>0</v>
      </c>
      <c r="DD163" s="25"/>
      <c r="DE163" s="25">
        <f>SUM(DD163*D163*E163*F163*I163*$DE$10)</f>
        <v>0</v>
      </c>
      <c r="DF163" s="25"/>
      <c r="DG163" s="25">
        <f>SUM(DF163*D163*E163*F163*I163*$DG$10)</f>
        <v>0</v>
      </c>
      <c r="DH163" s="25"/>
      <c r="DI163" s="25">
        <f>SUM(DH163*D163*E163*F163*I163*$DI$10)</f>
        <v>0</v>
      </c>
      <c r="DJ163" s="25"/>
      <c r="DK163" s="25">
        <f>SUM(DJ163*D163*E163*F163*I163*$DK$10)</f>
        <v>0</v>
      </c>
      <c r="DL163" s="25"/>
      <c r="DM163" s="25">
        <f>DL163*D163*E163*F163*I163*$DM$10</f>
        <v>0</v>
      </c>
      <c r="DN163" s="27"/>
      <c r="DO163" s="25">
        <f>SUM(DN163*D163*E163*F163*I163*$DO$10)</f>
        <v>0</v>
      </c>
      <c r="DP163" s="25"/>
      <c r="DQ163" s="25">
        <f>SUM(DP163*D163*E163*F163*I163*$DQ$10)</f>
        <v>0</v>
      </c>
      <c r="DR163" s="25"/>
      <c r="DS163" s="25">
        <f>SUM(DR163*D163*E163*F163*J163*$DS$10)</f>
        <v>0</v>
      </c>
      <c r="DT163" s="28"/>
      <c r="DU163" s="25">
        <f>SUM(DT163*D163*E163*F163*K163*$DU$10)</f>
        <v>0</v>
      </c>
      <c r="DV163" s="55"/>
      <c r="DW163" s="25">
        <f>SUM(DV163*D163*E163*F163*H163*$DW$10)</f>
        <v>0</v>
      </c>
      <c r="DX163" s="25"/>
      <c r="DY163" s="29">
        <f>SUM(DX163*D163*E163*F163*H163*$DY$10)</f>
        <v>0</v>
      </c>
      <c r="DZ163" s="25"/>
      <c r="EA163" s="25">
        <f>SUM(DZ163*D163*E163*F163*H163*$EA$10)</f>
        <v>0</v>
      </c>
      <c r="EB163" s="25">
        <v>20</v>
      </c>
      <c r="EC163" s="25">
        <f>SUM(EB163*D163*E163*F163*H163*$EC$10)</f>
        <v>501446.39999999997</v>
      </c>
      <c r="ED163" s="25"/>
      <c r="EE163" s="25">
        <f t="shared" si="760"/>
        <v>0</v>
      </c>
      <c r="EF163" s="27"/>
      <c r="EG163" s="25">
        <f t="shared" si="1189"/>
        <v>0</v>
      </c>
      <c r="EH163" s="30">
        <f t="shared" si="1190"/>
        <v>20</v>
      </c>
      <c r="EI163" s="30">
        <f t="shared" si="1190"/>
        <v>501446.39999999997</v>
      </c>
    </row>
    <row r="164" spans="1:294" x14ac:dyDescent="0.25">
      <c r="A164" s="17">
        <v>35</v>
      </c>
      <c r="B164" s="18"/>
      <c r="C164" s="71" t="s">
        <v>300</v>
      </c>
      <c r="D164" s="20">
        <v>11480</v>
      </c>
      <c r="E164" s="84">
        <v>1.23</v>
      </c>
      <c r="F164" s="16">
        <v>1</v>
      </c>
      <c r="G164" s="81"/>
      <c r="H164" s="20"/>
      <c r="I164" s="20"/>
      <c r="J164" s="20"/>
      <c r="K164" s="24">
        <v>2.57</v>
      </c>
      <c r="L164" s="42">
        <f>SUM(L165:L168)</f>
        <v>0</v>
      </c>
      <c r="M164" s="98">
        <f t="shared" ref="M164:DK164" si="1317">SUM(M165:M168)</f>
        <v>0</v>
      </c>
      <c r="N164" s="42">
        <f t="shared" si="1317"/>
        <v>0</v>
      </c>
      <c r="O164" s="98">
        <f t="shared" si="1317"/>
        <v>0</v>
      </c>
      <c r="P164" s="48">
        <f t="shared" si="1317"/>
        <v>0</v>
      </c>
      <c r="Q164" s="98">
        <f t="shared" si="1317"/>
        <v>0</v>
      </c>
      <c r="R164" s="42">
        <f t="shared" si="1317"/>
        <v>0</v>
      </c>
      <c r="S164" s="98">
        <f t="shared" si="1317"/>
        <v>0</v>
      </c>
      <c r="T164" s="42">
        <f t="shared" si="1317"/>
        <v>0</v>
      </c>
      <c r="U164" s="98">
        <f t="shared" si="1317"/>
        <v>0</v>
      </c>
      <c r="V164" s="42">
        <f t="shared" si="1317"/>
        <v>0</v>
      </c>
      <c r="W164" s="98">
        <f t="shared" si="1317"/>
        <v>0</v>
      </c>
      <c r="X164" s="42">
        <f t="shared" si="1317"/>
        <v>37</v>
      </c>
      <c r="Y164" s="98">
        <f t="shared" si="1317"/>
        <v>642237.12</v>
      </c>
      <c r="Z164" s="42">
        <f t="shared" si="1317"/>
        <v>99</v>
      </c>
      <c r="AA164" s="98">
        <f t="shared" si="1317"/>
        <v>1718418.24</v>
      </c>
      <c r="AB164" s="42">
        <f t="shared" si="1317"/>
        <v>0</v>
      </c>
      <c r="AC164" s="98">
        <f t="shared" si="1317"/>
        <v>0</v>
      </c>
      <c r="AD164" s="42">
        <f t="shared" si="1317"/>
        <v>28</v>
      </c>
      <c r="AE164" s="98">
        <f t="shared" si="1317"/>
        <v>634136.83200000005</v>
      </c>
      <c r="AF164" s="42">
        <f t="shared" si="1317"/>
        <v>40</v>
      </c>
      <c r="AG164" s="98">
        <f t="shared" si="1317"/>
        <v>694310.40000000002</v>
      </c>
      <c r="AH164" s="42">
        <f t="shared" si="1317"/>
        <v>20</v>
      </c>
      <c r="AI164" s="98">
        <f t="shared" si="1317"/>
        <v>347155.20000000001</v>
      </c>
      <c r="AJ164" s="42">
        <f>SUM(AJ165:AJ168)</f>
        <v>0</v>
      </c>
      <c r="AK164" s="98">
        <f>SUM(AK165:AK168)</f>
        <v>0</v>
      </c>
      <c r="AL164" s="98">
        <f>SUM(AL165:AL168)</f>
        <v>0</v>
      </c>
      <c r="AM164" s="98">
        <f>SUM(AM165:AM168)</f>
        <v>0</v>
      </c>
      <c r="AN164" s="42">
        <f t="shared" si="1317"/>
        <v>0</v>
      </c>
      <c r="AO164" s="98">
        <f t="shared" si="1317"/>
        <v>0</v>
      </c>
      <c r="AP164" s="42">
        <f t="shared" si="1317"/>
        <v>0</v>
      </c>
      <c r="AQ164" s="98">
        <f t="shared" si="1317"/>
        <v>0</v>
      </c>
      <c r="AR164" s="42">
        <f t="shared" si="1317"/>
        <v>0</v>
      </c>
      <c r="AS164" s="98">
        <f t="shared" si="1317"/>
        <v>0</v>
      </c>
      <c r="AT164" s="42">
        <f t="shared" si="1317"/>
        <v>300</v>
      </c>
      <c r="AU164" s="98">
        <f>SUM(AU165:AU168)</f>
        <v>5207328</v>
      </c>
      <c r="AV164" s="42">
        <f t="shared" ref="AV164:CH164" si="1318">SUM(AV165:AV168)</f>
        <v>376</v>
      </c>
      <c r="AW164" s="98">
        <f t="shared" si="1318"/>
        <v>6526517.7599999998</v>
      </c>
      <c r="AX164" s="42">
        <f t="shared" si="1318"/>
        <v>160</v>
      </c>
      <c r="AY164" s="98">
        <f t="shared" si="1318"/>
        <v>2777241.6000000001</v>
      </c>
      <c r="AZ164" s="42">
        <f t="shared" si="1318"/>
        <v>109</v>
      </c>
      <c r="BA164" s="98">
        <f t="shared" si="1318"/>
        <v>1891995.84</v>
      </c>
      <c r="BB164" s="42">
        <f t="shared" si="1318"/>
        <v>10</v>
      </c>
      <c r="BC164" s="98">
        <f t="shared" si="1318"/>
        <v>173577.60000000001</v>
      </c>
      <c r="BD164" s="42">
        <f t="shared" si="1318"/>
        <v>312</v>
      </c>
      <c r="BE164" s="98">
        <f t="shared" si="1318"/>
        <v>5495177.5199999996</v>
      </c>
      <c r="BF164" s="42">
        <f t="shared" si="1318"/>
        <v>136</v>
      </c>
      <c r="BG164" s="98">
        <f t="shared" si="1318"/>
        <v>2360655.36</v>
      </c>
      <c r="BH164" s="42">
        <f t="shared" si="1318"/>
        <v>152</v>
      </c>
      <c r="BI164" s="98">
        <f t="shared" si="1318"/>
        <v>2998070.88</v>
      </c>
      <c r="BJ164" s="42">
        <f t="shared" si="1318"/>
        <v>0</v>
      </c>
      <c r="BK164" s="98">
        <f t="shared" si="1318"/>
        <v>0</v>
      </c>
      <c r="BL164" s="42">
        <f t="shared" si="1318"/>
        <v>5</v>
      </c>
      <c r="BM164" s="98">
        <f t="shared" si="1318"/>
        <v>207328.8</v>
      </c>
      <c r="BN164" s="42">
        <f t="shared" si="1318"/>
        <v>0</v>
      </c>
      <c r="BO164" s="98">
        <f t="shared" si="1318"/>
        <v>0</v>
      </c>
      <c r="BP164" s="42">
        <f t="shared" si="1318"/>
        <v>0</v>
      </c>
      <c r="BQ164" s="98">
        <f t="shared" si="1318"/>
        <v>0</v>
      </c>
      <c r="BR164" s="42">
        <f t="shared" si="1318"/>
        <v>9</v>
      </c>
      <c r="BS164" s="98">
        <f t="shared" si="1318"/>
        <v>156219.84</v>
      </c>
      <c r="BT164" s="42">
        <f t="shared" si="1318"/>
        <v>0</v>
      </c>
      <c r="BU164" s="98">
        <f t="shared" si="1318"/>
        <v>0</v>
      </c>
      <c r="BV164" s="42">
        <f t="shared" si="1318"/>
        <v>25</v>
      </c>
      <c r="BW164" s="98">
        <f t="shared" si="1318"/>
        <v>433944</v>
      </c>
      <c r="BX164" s="42">
        <f t="shared" si="1318"/>
        <v>60</v>
      </c>
      <c r="BY164" s="98">
        <f t="shared" si="1318"/>
        <v>1041465.6</v>
      </c>
      <c r="BZ164" s="42">
        <f t="shared" si="1318"/>
        <v>25</v>
      </c>
      <c r="CA164" s="98">
        <f t="shared" si="1318"/>
        <v>433944</v>
      </c>
      <c r="CB164" s="42">
        <f t="shared" si="1318"/>
        <v>0</v>
      </c>
      <c r="CC164" s="98">
        <f t="shared" si="1318"/>
        <v>0</v>
      </c>
      <c r="CD164" s="42">
        <f t="shared" si="1318"/>
        <v>13</v>
      </c>
      <c r="CE164" s="98">
        <f t="shared" si="1318"/>
        <v>225650.88</v>
      </c>
      <c r="CF164" s="42">
        <f t="shared" si="1318"/>
        <v>20</v>
      </c>
      <c r="CG164" s="98">
        <f t="shared" si="1318"/>
        <v>347155.20000000001</v>
      </c>
      <c r="CH164" s="42">
        <f t="shared" si="1318"/>
        <v>234</v>
      </c>
      <c r="CI164" s="98">
        <f t="shared" si="1317"/>
        <v>4880423.5200000005</v>
      </c>
      <c r="CJ164" s="42">
        <f>SUM(CJ165:CJ168)</f>
        <v>30</v>
      </c>
      <c r="CK164" s="98">
        <f>SUM(CK165:CK168)</f>
        <v>624879.35999999999</v>
      </c>
      <c r="CL164" s="42">
        <f>SUM(CL165:CL168)</f>
        <v>56</v>
      </c>
      <c r="CM164" s="98">
        <f>SUM(CM165:CM168)</f>
        <v>1166441.4720000001</v>
      </c>
      <c r="CN164" s="42">
        <f t="shared" si="1317"/>
        <v>192</v>
      </c>
      <c r="CO164" s="98">
        <f t="shared" si="1317"/>
        <v>3999227.9040000001</v>
      </c>
      <c r="CP164" s="48">
        <f>SUM(CP165:CP168)</f>
        <v>0</v>
      </c>
      <c r="CQ164" s="98">
        <f>SUM(CQ165:CQ168)</f>
        <v>0</v>
      </c>
      <c r="CR164" s="42">
        <f t="shared" si="1317"/>
        <v>0</v>
      </c>
      <c r="CS164" s="98">
        <f t="shared" si="1317"/>
        <v>0</v>
      </c>
      <c r="CT164" s="42">
        <f>SUM(CT165:CT168)</f>
        <v>60</v>
      </c>
      <c r="CU164" s="98">
        <f>SUM(CU165:CU168)</f>
        <v>1249758.72</v>
      </c>
      <c r="CV164" s="42">
        <f>SUM(CV165:CV168)</f>
        <v>0</v>
      </c>
      <c r="CW164" s="98">
        <f>SUM(CW165:CW168)</f>
        <v>0</v>
      </c>
      <c r="CX164" s="42">
        <f t="shared" si="1317"/>
        <v>50</v>
      </c>
      <c r="CY164" s="98">
        <f t="shared" si="1317"/>
        <v>1041465.6</v>
      </c>
      <c r="CZ164" s="42">
        <f t="shared" si="1317"/>
        <v>40</v>
      </c>
      <c r="DA164" s="98">
        <f t="shared" si="1317"/>
        <v>833172.4800000001</v>
      </c>
      <c r="DB164" s="42">
        <f t="shared" si="1317"/>
        <v>13</v>
      </c>
      <c r="DC164" s="98">
        <f t="shared" si="1317"/>
        <v>270781.05599999998</v>
      </c>
      <c r="DD164" s="42">
        <f t="shared" si="1317"/>
        <v>17</v>
      </c>
      <c r="DE164" s="98">
        <f t="shared" si="1317"/>
        <v>354098.304</v>
      </c>
      <c r="DF164" s="42">
        <f t="shared" si="1317"/>
        <v>65</v>
      </c>
      <c r="DG164" s="98">
        <f t="shared" si="1317"/>
        <v>1360269.7920000001</v>
      </c>
      <c r="DH164" s="42">
        <f t="shared" si="1317"/>
        <v>182</v>
      </c>
      <c r="DI164" s="98">
        <f t="shared" si="1317"/>
        <v>3810028.3200000003</v>
      </c>
      <c r="DJ164" s="42">
        <f t="shared" si="1317"/>
        <v>52</v>
      </c>
      <c r="DK164" s="98">
        <f t="shared" si="1317"/>
        <v>1102217.7600000002</v>
      </c>
      <c r="DL164" s="42">
        <f t="shared" ref="DL164:EI164" si="1319">SUM(DL165:DL168)</f>
        <v>20</v>
      </c>
      <c r="DM164" s="98">
        <f t="shared" si="1319"/>
        <v>416586.24000000005</v>
      </c>
      <c r="DN164" s="48">
        <f t="shared" si="1319"/>
        <v>20</v>
      </c>
      <c r="DO164" s="98">
        <f t="shared" si="1319"/>
        <v>416586.24000000005</v>
      </c>
      <c r="DP164" s="42">
        <f t="shared" si="1319"/>
        <v>0</v>
      </c>
      <c r="DQ164" s="98">
        <f t="shared" si="1319"/>
        <v>0</v>
      </c>
      <c r="DR164" s="42">
        <f t="shared" si="1319"/>
        <v>2</v>
      </c>
      <c r="DS164" s="98">
        <f t="shared" si="1319"/>
        <v>55296.864000000009</v>
      </c>
      <c r="DT164" s="42">
        <f t="shared" si="1319"/>
        <v>5</v>
      </c>
      <c r="DU164" s="98">
        <f t="shared" si="1319"/>
        <v>159319.44</v>
      </c>
      <c r="DV164" s="98">
        <f t="shared" si="1319"/>
        <v>0</v>
      </c>
      <c r="DW164" s="98">
        <f t="shared" si="1319"/>
        <v>0</v>
      </c>
      <c r="DX164" s="42">
        <f t="shared" si="1319"/>
        <v>10</v>
      </c>
      <c r="DY164" s="98">
        <f t="shared" si="1319"/>
        <v>173577.60000000001</v>
      </c>
      <c r="DZ164" s="42">
        <f t="shared" si="1319"/>
        <v>0</v>
      </c>
      <c r="EA164" s="98">
        <f t="shared" si="1319"/>
        <v>0</v>
      </c>
      <c r="EB164" s="42">
        <f t="shared" si="1319"/>
        <v>0</v>
      </c>
      <c r="EC164" s="98">
        <f t="shared" si="1319"/>
        <v>0</v>
      </c>
      <c r="ED164" s="42">
        <f t="shared" si="1319"/>
        <v>0</v>
      </c>
      <c r="EE164" s="42">
        <f t="shared" si="1319"/>
        <v>0</v>
      </c>
      <c r="EF164" s="42">
        <f t="shared" si="1319"/>
        <v>0</v>
      </c>
      <c r="EG164" s="42">
        <f t="shared" si="1319"/>
        <v>0</v>
      </c>
      <c r="EH164" s="42">
        <f t="shared" si="1319"/>
        <v>2984</v>
      </c>
      <c r="EI164" s="42">
        <f t="shared" si="1319"/>
        <v>56226661.344000012</v>
      </c>
    </row>
    <row r="165" spans="1:294" x14ac:dyDescent="0.25">
      <c r="A165" s="17"/>
      <c r="B165" s="18">
        <v>114</v>
      </c>
      <c r="C165" s="32" t="s">
        <v>301</v>
      </c>
      <c r="D165" s="20">
        <v>11480</v>
      </c>
      <c r="E165" s="21">
        <v>1.08</v>
      </c>
      <c r="F165" s="39">
        <v>1</v>
      </c>
      <c r="G165" s="23"/>
      <c r="H165" s="20">
        <v>1.4</v>
      </c>
      <c r="I165" s="20">
        <v>1.68</v>
      </c>
      <c r="J165" s="20">
        <v>2.23</v>
      </c>
      <c r="K165" s="24">
        <v>2.57</v>
      </c>
      <c r="L165" s="25"/>
      <c r="M165" s="25">
        <f t="shared" si="1191"/>
        <v>0</v>
      </c>
      <c r="N165" s="42"/>
      <c r="O165" s="25">
        <f>N165*D165*E165*F165*H165*$O$10</f>
        <v>0</v>
      </c>
      <c r="P165" s="27">
        <v>0</v>
      </c>
      <c r="Q165" s="25">
        <f>P165*D165*E165*F165*H165*$Q$10</f>
        <v>0</v>
      </c>
      <c r="R165" s="25">
        <v>0</v>
      </c>
      <c r="S165" s="25">
        <f>SUM(R165*D165*E165*F165*H165*$S$10)</f>
        <v>0</v>
      </c>
      <c r="T165" s="25"/>
      <c r="U165" s="25">
        <f>SUM(T165*D165*E165*F165*H165*$U$10)</f>
        <v>0</v>
      </c>
      <c r="V165" s="25"/>
      <c r="W165" s="25">
        <f t="shared" si="1192"/>
        <v>0</v>
      </c>
      <c r="X165" s="25">
        <v>37</v>
      </c>
      <c r="Y165" s="25">
        <f>SUM(X165*D165*E165*F165*H165*$Y$10)</f>
        <v>642237.12</v>
      </c>
      <c r="Z165" s="25">
        <v>99</v>
      </c>
      <c r="AA165" s="25">
        <f>SUM(Z165*D165*E165*F165*H165*$AA$10)</f>
        <v>1718418.24</v>
      </c>
      <c r="AB165" s="25"/>
      <c r="AC165" s="25">
        <f>SUM(AB165*D165*E165*F165*I165*$AC$10)</f>
        <v>0</v>
      </c>
      <c r="AD165" s="25">
        <v>20</v>
      </c>
      <c r="AE165" s="25">
        <f>SUM(AD165*D165*E165*F165*I165*$AE$10)</f>
        <v>416586.24000000005</v>
      </c>
      <c r="AF165" s="25">
        <v>40</v>
      </c>
      <c r="AG165" s="25">
        <f>SUM(AF165*D165*E165*F165*H165*$AG$10)</f>
        <v>694310.40000000002</v>
      </c>
      <c r="AH165" s="25">
        <v>20</v>
      </c>
      <c r="AI165" s="25">
        <f>SUM(AH165*D165*E165*F165*H165*$AI$10)</f>
        <v>347155.20000000001</v>
      </c>
      <c r="AJ165" s="25">
        <v>0</v>
      </c>
      <c r="AK165" s="25">
        <f>SUM(AJ165*D165*E165*F165*H165*$AK$10)</f>
        <v>0</v>
      </c>
      <c r="AL165" s="55"/>
      <c r="AM165" s="25">
        <f>SUM(AL165*D165*E165*F165*H165*$AM$10)</f>
        <v>0</v>
      </c>
      <c r="AN165" s="25">
        <v>0</v>
      </c>
      <c r="AO165" s="25">
        <f>SUM(D165*E165*F165*H165*AN165*$AO$10)</f>
        <v>0</v>
      </c>
      <c r="AP165" s="25"/>
      <c r="AQ165" s="25">
        <f>SUM(AP165*D165*E165*F165*H165*$AQ$10)</f>
        <v>0</v>
      </c>
      <c r="AR165" s="25"/>
      <c r="AS165" s="25">
        <f>SUM(AR165*D165*E165*F165*H165*$AS$10)</f>
        <v>0</v>
      </c>
      <c r="AT165" s="25">
        <v>300</v>
      </c>
      <c r="AU165" s="25">
        <f>SUM(AT165*D165*E165*F165*H165*$AU$10)</f>
        <v>5207328</v>
      </c>
      <c r="AV165" s="25">
        <v>376</v>
      </c>
      <c r="AW165" s="25">
        <f>SUM(AV165*D165*E165*F165*H165*$AW$10)</f>
        <v>6526517.7599999998</v>
      </c>
      <c r="AX165" s="25">
        <v>160</v>
      </c>
      <c r="AY165" s="25">
        <f>SUM(AX165*D165*E165*F165*H165*$AY$10)</f>
        <v>2777241.6000000001</v>
      </c>
      <c r="AZ165" s="25">
        <v>109</v>
      </c>
      <c r="BA165" s="25">
        <f>SUM(AZ165*D165*E165*F165*H165*$BA$10)</f>
        <v>1891995.84</v>
      </c>
      <c r="BB165" s="25">
        <v>10</v>
      </c>
      <c r="BC165" s="25">
        <f>SUM(BB165*D165*E165*F165*H165*$BC$10)</f>
        <v>173577.60000000001</v>
      </c>
      <c r="BD165" s="25">
        <v>297</v>
      </c>
      <c r="BE165" s="25">
        <f>BD165*D165*E165*F165*H165*$BE$10</f>
        <v>5155254.72</v>
      </c>
      <c r="BF165" s="25">
        <v>136</v>
      </c>
      <c r="BG165" s="25">
        <f>BF165*D165*E165*F165*H165*$BG$10</f>
        <v>2360655.36</v>
      </c>
      <c r="BH165" s="25">
        <v>150</v>
      </c>
      <c r="BI165" s="25">
        <f>BH165*D165*E165*F165*H165*$BI$10</f>
        <v>2603664</v>
      </c>
      <c r="BJ165" s="25"/>
      <c r="BK165" s="25">
        <f>SUM(BJ165*D165*E165*F165*H165*$BK$10)</f>
        <v>0</v>
      </c>
      <c r="BL165" s="25"/>
      <c r="BM165" s="25">
        <f>SUM(BL165*D165*E165*F165*H165*$BM$10)</f>
        <v>0</v>
      </c>
      <c r="BN165" s="25"/>
      <c r="BO165" s="25">
        <f>SUM(BN165*D165*E165*F165*H165*$BO$10)</f>
        <v>0</v>
      </c>
      <c r="BP165" s="25"/>
      <c r="BQ165" s="25">
        <f>SUM(BP165*D165*E165*F165*H165*$BQ$10)</f>
        <v>0</v>
      </c>
      <c r="BR165" s="25">
        <v>9</v>
      </c>
      <c r="BS165" s="25">
        <f>SUM(BR165*D165*E165*F165*H165*$BS$10)</f>
        <v>156219.84</v>
      </c>
      <c r="BT165" s="25"/>
      <c r="BU165" s="25">
        <f>BT165*D165*E165*F165*H165*$BU$10</f>
        <v>0</v>
      </c>
      <c r="BV165" s="25">
        <v>25</v>
      </c>
      <c r="BW165" s="25">
        <f>SUM(BV165*D165*E165*F165*H165*$BW$10)</f>
        <v>433944</v>
      </c>
      <c r="BX165" s="25">
        <v>60</v>
      </c>
      <c r="BY165" s="25">
        <f>SUM(BX165*D165*E165*F165*H165*$BY$10)</f>
        <v>1041465.6</v>
      </c>
      <c r="BZ165" s="25">
        <v>25</v>
      </c>
      <c r="CA165" s="25">
        <f>SUM(BZ165*D165*E165*F165*H165*$CA$10)</f>
        <v>433944</v>
      </c>
      <c r="CB165" s="25">
        <v>0</v>
      </c>
      <c r="CC165" s="25">
        <f>SUM(CB165*D165*E165*F165*H165*$CC$10)</f>
        <v>0</v>
      </c>
      <c r="CD165" s="25">
        <v>13</v>
      </c>
      <c r="CE165" s="25">
        <f>CD165*D165*E165*F165*H165*$CE$10</f>
        <v>225650.88</v>
      </c>
      <c r="CF165" s="25">
        <v>20</v>
      </c>
      <c r="CG165" s="25">
        <f>SUM(CF165*D165*E165*F165*H165*$CG$10)</f>
        <v>347155.20000000001</v>
      </c>
      <c r="CH165" s="25">
        <v>233</v>
      </c>
      <c r="CI165" s="25">
        <f>SUM(CH165*D165*E165*F165*I165*$CI$10)</f>
        <v>4853229.6960000005</v>
      </c>
      <c r="CJ165" s="25">
        <v>30</v>
      </c>
      <c r="CK165" s="25">
        <f>SUM(CJ165*D165*E165*F165*I165*$CK$10)</f>
        <v>624879.35999999999</v>
      </c>
      <c r="CL165" s="25">
        <v>56</v>
      </c>
      <c r="CM165" s="25">
        <f>SUM(CL165*D165*E165*F165*I165*$CM$10)</f>
        <v>1166441.4720000001</v>
      </c>
      <c r="CN165" s="25">
        <v>192</v>
      </c>
      <c r="CO165" s="25">
        <f>SUM(CN165*D165*E165*F165*I165*$CO$10)</f>
        <v>3999227.9040000001</v>
      </c>
      <c r="CP165" s="27">
        <v>0</v>
      </c>
      <c r="CQ165" s="25">
        <f>SUM(CP165*D165*E165*F165*I165*$CQ$10)</f>
        <v>0</v>
      </c>
      <c r="CR165" s="25"/>
      <c r="CS165" s="25">
        <f>SUM(CR165*D165*E165*F165*I165*$CS$10)</f>
        <v>0</v>
      </c>
      <c r="CT165" s="25">
        <v>60</v>
      </c>
      <c r="CU165" s="25">
        <f>SUM(CT165*D165*E165*F165*I165*$CU$10)</f>
        <v>1249758.72</v>
      </c>
      <c r="CV165" s="25"/>
      <c r="CW165" s="25">
        <f>SUM(CV165*D165*E165*F165*I165*$CW$10)</f>
        <v>0</v>
      </c>
      <c r="CX165" s="25">
        <v>50</v>
      </c>
      <c r="CY165" s="25">
        <f>SUM(CX165*D165*E165*F165*I165*$CY$10)</f>
        <v>1041465.6</v>
      </c>
      <c r="CZ165" s="25">
        <v>40</v>
      </c>
      <c r="DA165" s="25">
        <f>SUM(CZ165*D165*E165*F165*I165*$DA$10)</f>
        <v>833172.4800000001</v>
      </c>
      <c r="DB165" s="25">
        <v>13</v>
      </c>
      <c r="DC165" s="25">
        <f>SUM(DB165*D165*E165*F165*I165*$DC$10)</f>
        <v>270781.05599999998</v>
      </c>
      <c r="DD165" s="25">
        <v>17</v>
      </c>
      <c r="DE165" s="25">
        <f>SUM(DD165*D165*E165*F165*I165*$DE$10)</f>
        <v>354098.304</v>
      </c>
      <c r="DF165" s="25">
        <v>64</v>
      </c>
      <c r="DG165" s="25">
        <f>SUM(DF165*D165*E165*F165*I165*$DG$10)</f>
        <v>1333075.9680000001</v>
      </c>
      <c r="DH165" s="25">
        <v>179</v>
      </c>
      <c r="DI165" s="25">
        <f>SUM(DH165*D165*E165*F165*I165*$DI$10)</f>
        <v>3728446.8480000002</v>
      </c>
      <c r="DJ165" s="25">
        <v>49</v>
      </c>
      <c r="DK165" s="25">
        <f>SUM(DJ165*D165*E165*F165*I165*$DK$10)</f>
        <v>1020636.2880000002</v>
      </c>
      <c r="DL165" s="25">
        <v>20</v>
      </c>
      <c r="DM165" s="25">
        <f>DL165*D165*E165*F165*I165*$DM$10</f>
        <v>416586.24000000005</v>
      </c>
      <c r="DN165" s="27">
        <v>20</v>
      </c>
      <c r="DO165" s="25">
        <f>SUM(DN165*D165*E165*F165*I165*$DO$10)</f>
        <v>416586.24000000005</v>
      </c>
      <c r="DP165" s="25"/>
      <c r="DQ165" s="25">
        <f>SUM(DP165*D165*E165*F165*I165*$DQ$10)</f>
        <v>0</v>
      </c>
      <c r="DR165" s="25">
        <v>2</v>
      </c>
      <c r="DS165" s="25">
        <f>SUM(DR165*D165*E165*F165*J165*$DS$10)</f>
        <v>55296.864000000009</v>
      </c>
      <c r="DT165" s="28">
        <v>5</v>
      </c>
      <c r="DU165" s="25">
        <f>SUM(DT165*D165*E165*F165*K165*$DU$10)</f>
        <v>159319.44</v>
      </c>
      <c r="DV165" s="55"/>
      <c r="DW165" s="25">
        <f>SUM(DV165*D165*E165*F165*H165*$DW$10)</f>
        <v>0</v>
      </c>
      <c r="DX165" s="25">
        <v>10</v>
      </c>
      <c r="DY165" s="29">
        <f>SUM(DX165*D165*E165*F165*H165*$DY$10)</f>
        <v>173577.60000000001</v>
      </c>
      <c r="DZ165" s="25"/>
      <c r="EA165" s="25">
        <f>SUM(DZ165*D165*E165*F165*H165*$EA$10)</f>
        <v>0</v>
      </c>
      <c r="EB165" s="25"/>
      <c r="EC165" s="25">
        <f>SUM(EB165*D165*E165*F165*H165*$EC$10)</f>
        <v>0</v>
      </c>
      <c r="ED165" s="25"/>
      <c r="EE165" s="25">
        <f t="shared" si="760"/>
        <v>0</v>
      </c>
      <c r="EF165" s="27"/>
      <c r="EG165" s="25">
        <f t="shared" si="1189"/>
        <v>0</v>
      </c>
      <c r="EH165" s="30">
        <f t="shared" si="1190"/>
        <v>2946</v>
      </c>
      <c r="EI165" s="30">
        <f t="shared" si="1190"/>
        <v>54849901.680000015</v>
      </c>
    </row>
    <row r="166" spans="1:294" ht="90" x14ac:dyDescent="0.25">
      <c r="A166" s="17"/>
      <c r="B166" s="18">
        <v>115</v>
      </c>
      <c r="C166" s="32" t="s">
        <v>302</v>
      </c>
      <c r="D166" s="20">
        <v>11480</v>
      </c>
      <c r="E166" s="21">
        <v>1.41</v>
      </c>
      <c r="F166" s="39">
        <v>1</v>
      </c>
      <c r="G166" s="23"/>
      <c r="H166" s="20">
        <v>1.4</v>
      </c>
      <c r="I166" s="20">
        <v>1.68</v>
      </c>
      <c r="J166" s="20">
        <v>2.23</v>
      </c>
      <c r="K166" s="24">
        <v>2.57</v>
      </c>
      <c r="L166" s="25"/>
      <c r="M166" s="25">
        <f t="shared" si="1191"/>
        <v>0</v>
      </c>
      <c r="N166" s="26"/>
      <c r="O166" s="25">
        <f>N166*D166*E166*F166*H166*$O$10</f>
        <v>0</v>
      </c>
      <c r="P166" s="27">
        <v>0</v>
      </c>
      <c r="Q166" s="25">
        <f>P166*D166*E166*F166*H166*$Q$10</f>
        <v>0</v>
      </c>
      <c r="R166" s="25">
        <v>0</v>
      </c>
      <c r="S166" s="25">
        <f>SUM(R166*D166*E166*F166*H166*$S$10)</f>
        <v>0</v>
      </c>
      <c r="T166" s="25"/>
      <c r="U166" s="25">
        <f>SUM(T166*D166*E166*F166*H166*$U$10)</f>
        <v>0</v>
      </c>
      <c r="V166" s="25"/>
      <c r="W166" s="25">
        <f t="shared" si="1192"/>
        <v>0</v>
      </c>
      <c r="X166" s="25">
        <v>0</v>
      </c>
      <c r="Y166" s="25">
        <f>SUM(X166*D166*E166*F166*H166*$Y$10)</f>
        <v>0</v>
      </c>
      <c r="Z166" s="25"/>
      <c r="AA166" s="25">
        <f>SUM(Z166*D166*E166*F166*H166*$AA$10)</f>
        <v>0</v>
      </c>
      <c r="AB166" s="25"/>
      <c r="AC166" s="25">
        <f>SUM(AB166*D166*E166*F166*I166*$AC$10)</f>
        <v>0</v>
      </c>
      <c r="AD166" s="25">
        <v>8</v>
      </c>
      <c r="AE166" s="25">
        <f>SUM(AD166*D166*E166*F166*I166*$AE$10)</f>
        <v>217550.59199999998</v>
      </c>
      <c r="AF166" s="25"/>
      <c r="AG166" s="25">
        <f>SUM(AF166*D166*E166*F166*H166*$AG$10)</f>
        <v>0</v>
      </c>
      <c r="AH166" s="25"/>
      <c r="AI166" s="25">
        <f>SUM(AH166*D166*E166*F166*H166*$AI$10)</f>
        <v>0</v>
      </c>
      <c r="AJ166" s="25"/>
      <c r="AK166" s="25">
        <f>SUM(AJ166*D166*E166*F166*H166*$AK$10)</f>
        <v>0</v>
      </c>
      <c r="AL166" s="55"/>
      <c r="AM166" s="25">
        <f>SUM(AL166*D166*E166*F166*H166*$AM$10)</f>
        <v>0</v>
      </c>
      <c r="AN166" s="25">
        <v>0</v>
      </c>
      <c r="AO166" s="25">
        <f>SUM(D166*E166*F166*H166*AN166*$AO$10)</f>
        <v>0</v>
      </c>
      <c r="AP166" s="25"/>
      <c r="AQ166" s="25">
        <f>SUM(AP166*D166*E166*F166*H166*$AQ$10)</f>
        <v>0</v>
      </c>
      <c r="AR166" s="25"/>
      <c r="AS166" s="25">
        <f>SUM(AR166*D166*E166*F166*H166*$AS$10)</f>
        <v>0</v>
      </c>
      <c r="AT166" s="25">
        <v>0</v>
      </c>
      <c r="AU166" s="25">
        <f>SUM(AT166*D166*E166*F166*H166*$AU$10)</f>
        <v>0</v>
      </c>
      <c r="AV166" s="25"/>
      <c r="AW166" s="25">
        <f>SUM(AV166*D166*E166*F166*H166*$AW$10)</f>
        <v>0</v>
      </c>
      <c r="AX166" s="25"/>
      <c r="AY166" s="25">
        <f>SUM(AX166*D166*E166*F166*H166*$AY$10)</f>
        <v>0</v>
      </c>
      <c r="AZ166" s="25"/>
      <c r="BA166" s="25">
        <f>SUM(AZ166*D166*E166*F166*H166*$BA$10)</f>
        <v>0</v>
      </c>
      <c r="BB166" s="25"/>
      <c r="BC166" s="25">
        <f>SUM(BB166*D166*E166*F166*H166*$BC$10)</f>
        <v>0</v>
      </c>
      <c r="BD166" s="25">
        <v>15</v>
      </c>
      <c r="BE166" s="25">
        <f>BD166*D166*E166*F166*H166*$BE$10</f>
        <v>339922.8</v>
      </c>
      <c r="BF166" s="25"/>
      <c r="BG166" s="25">
        <f>BF166*D166*E166*F166*H166*$BG$10</f>
        <v>0</v>
      </c>
      <c r="BH166" s="25"/>
      <c r="BI166" s="25">
        <f>BH166*D166*E166*F166*H166*$BI$10</f>
        <v>0</v>
      </c>
      <c r="BJ166" s="25"/>
      <c r="BK166" s="25">
        <f>SUM(BJ166*D166*E166*F166*H166*$BK$10)</f>
        <v>0</v>
      </c>
      <c r="BL166" s="25"/>
      <c r="BM166" s="25">
        <f>SUM(BL166*D166*E166*F166*H166*$BM$10)</f>
        <v>0</v>
      </c>
      <c r="BN166" s="25"/>
      <c r="BO166" s="25">
        <f>SUM(BN166*D166*E166*F166*H166*$BO$10)</f>
        <v>0</v>
      </c>
      <c r="BP166" s="25"/>
      <c r="BQ166" s="25">
        <f>SUM(BP166*D166*E166*F166*H166*$BQ$10)</f>
        <v>0</v>
      </c>
      <c r="BR166" s="25"/>
      <c r="BS166" s="25">
        <f>SUM(BR166*D166*E166*F166*H166*$BS$10)</f>
        <v>0</v>
      </c>
      <c r="BT166" s="25"/>
      <c r="BU166" s="25">
        <f>BT166*D166*E166*F166*H166*$BU$10</f>
        <v>0</v>
      </c>
      <c r="BV166" s="25"/>
      <c r="BW166" s="25">
        <f>SUM(BV166*D166*E166*F166*H166*$BW$10)</f>
        <v>0</v>
      </c>
      <c r="BX166" s="25"/>
      <c r="BY166" s="25">
        <f>SUM(BX166*D166*E166*F166*H166*$BY$10)</f>
        <v>0</v>
      </c>
      <c r="BZ166" s="25">
        <v>0</v>
      </c>
      <c r="CA166" s="25">
        <f>SUM(BZ166*D166*E166*F166*H166*$CA$10)</f>
        <v>0</v>
      </c>
      <c r="CB166" s="25">
        <v>0</v>
      </c>
      <c r="CC166" s="25">
        <f>SUM(CB166*D166*E166*F166*H166*$CC$10)</f>
        <v>0</v>
      </c>
      <c r="CD166" s="25"/>
      <c r="CE166" s="25">
        <f>CD166*D166*E166*F166*H166*$CE$10</f>
        <v>0</v>
      </c>
      <c r="CF166" s="25"/>
      <c r="CG166" s="25">
        <f>SUM(CF166*D166*E166*F166*H166*$CG$10)</f>
        <v>0</v>
      </c>
      <c r="CH166" s="25">
        <v>1</v>
      </c>
      <c r="CI166" s="25">
        <f>SUM(CH166*D166*E166*F166*I166*$CI$10)</f>
        <v>27193.823999999997</v>
      </c>
      <c r="CJ166" s="25"/>
      <c r="CK166" s="25">
        <f>SUM(CJ166*D166*E166*F166*I166*$CK$10)</f>
        <v>0</v>
      </c>
      <c r="CL166" s="25">
        <v>0</v>
      </c>
      <c r="CM166" s="25">
        <f>SUM(CL166*D166*E166*F166*I166*$CM$10)</f>
        <v>0</v>
      </c>
      <c r="CN166" s="25"/>
      <c r="CO166" s="25">
        <f>SUM(CN166*D166*E166*F166*I166*$CO$10)</f>
        <v>0</v>
      </c>
      <c r="CP166" s="27"/>
      <c r="CQ166" s="25">
        <f>SUM(CP166*D166*E166*F166*I166*$CQ$10)</f>
        <v>0</v>
      </c>
      <c r="CR166" s="25"/>
      <c r="CS166" s="25">
        <f>SUM(CR166*D166*E166*F166*I166*$CS$10)</f>
        <v>0</v>
      </c>
      <c r="CT166" s="25"/>
      <c r="CU166" s="25">
        <f>SUM(CT166*D166*E166*F166*I166*$CU$10)</f>
        <v>0</v>
      </c>
      <c r="CV166" s="25">
        <v>0</v>
      </c>
      <c r="CW166" s="25">
        <f>SUM(CV166*D166*E166*F166*I166*$CW$10)</f>
        <v>0</v>
      </c>
      <c r="CX166" s="25"/>
      <c r="CY166" s="25">
        <f>SUM(CX166*D166*E166*F166*I166*$CY$10)</f>
        <v>0</v>
      </c>
      <c r="CZ166" s="25">
        <v>0</v>
      </c>
      <c r="DA166" s="25">
        <f>SUM(CZ166*D166*E166*F166*I166*$DA$10)</f>
        <v>0</v>
      </c>
      <c r="DB166" s="25"/>
      <c r="DC166" s="25">
        <f>SUM(DB166*D166*E166*F166*I166*$DC$10)</f>
        <v>0</v>
      </c>
      <c r="DD166" s="25"/>
      <c r="DE166" s="25">
        <f>SUM(DD166*D166*E166*F166*I166*$DE$10)</f>
        <v>0</v>
      </c>
      <c r="DF166" s="25">
        <v>1</v>
      </c>
      <c r="DG166" s="25">
        <f>SUM(DF166*D166*E166*F166*I166*$DG$10)</f>
        <v>27193.823999999997</v>
      </c>
      <c r="DH166" s="25">
        <v>3</v>
      </c>
      <c r="DI166" s="25">
        <f>SUM(DH166*D166*E166*F166*I166*$DI$10)</f>
        <v>81581.471999999994</v>
      </c>
      <c r="DJ166" s="25">
        <v>3</v>
      </c>
      <c r="DK166" s="25">
        <f>SUM(DJ166*D166*E166*F166*I166*$DK$10)</f>
        <v>81581.471999999994</v>
      </c>
      <c r="DL166" s="25"/>
      <c r="DM166" s="25">
        <f>DL166*D166*E166*F166*I166*$DM$10</f>
        <v>0</v>
      </c>
      <c r="DN166" s="27"/>
      <c r="DO166" s="25">
        <f>SUM(DN166*D166*E166*F166*I166*$DO$10)</f>
        <v>0</v>
      </c>
      <c r="DP166" s="25">
        <v>0</v>
      </c>
      <c r="DQ166" s="25">
        <f>SUM(DP166*D166*E166*F166*I166*$DQ$10)</f>
        <v>0</v>
      </c>
      <c r="DR166" s="25">
        <v>0</v>
      </c>
      <c r="DS166" s="25">
        <f>SUM(DR166*D166*E166*F166*J166*$DS$10)</f>
        <v>0</v>
      </c>
      <c r="DT166" s="28">
        <v>0</v>
      </c>
      <c r="DU166" s="25">
        <f>SUM(DT166*D166*E166*F166*K166*$DU$10)</f>
        <v>0</v>
      </c>
      <c r="DV166" s="55"/>
      <c r="DW166" s="25">
        <f>SUM(DV166*D166*E166*F166*H166*$DW$10)</f>
        <v>0</v>
      </c>
      <c r="DX166" s="25"/>
      <c r="DY166" s="29">
        <f>SUM(DX166*D166*E166*F166*H166*$DY$10)</f>
        <v>0</v>
      </c>
      <c r="DZ166" s="25"/>
      <c r="EA166" s="25">
        <f>SUM(DZ166*D166*E166*F166*H166*$EA$10)</f>
        <v>0</v>
      </c>
      <c r="EB166" s="25"/>
      <c r="EC166" s="25">
        <f>SUM(EB166*D166*E166*F166*H166*$EC$10)</f>
        <v>0</v>
      </c>
      <c r="ED166" s="25"/>
      <c r="EE166" s="25">
        <f t="shared" si="760"/>
        <v>0</v>
      </c>
      <c r="EF166" s="27"/>
      <c r="EG166" s="25">
        <f t="shared" si="1189"/>
        <v>0</v>
      </c>
      <c r="EH166" s="30">
        <f t="shared" si="1190"/>
        <v>31</v>
      </c>
      <c r="EI166" s="30">
        <f t="shared" si="1190"/>
        <v>775023.98399999994</v>
      </c>
    </row>
    <row r="167" spans="1:294" x14ac:dyDescent="0.25">
      <c r="A167" s="17"/>
      <c r="B167" s="18">
        <v>116</v>
      </c>
      <c r="C167" s="32" t="s">
        <v>303</v>
      </c>
      <c r="D167" s="20">
        <v>11480</v>
      </c>
      <c r="E167" s="21">
        <v>2.58</v>
      </c>
      <c r="F167" s="39">
        <v>1</v>
      </c>
      <c r="G167" s="23"/>
      <c r="H167" s="20">
        <v>1.4</v>
      </c>
      <c r="I167" s="20">
        <v>1.68</v>
      </c>
      <c r="J167" s="20">
        <v>2.23</v>
      </c>
      <c r="K167" s="24">
        <v>2.57</v>
      </c>
      <c r="L167" s="26"/>
      <c r="M167" s="25">
        <f t="shared" si="1191"/>
        <v>0</v>
      </c>
      <c r="N167" s="26"/>
      <c r="O167" s="25">
        <f>N167*D167*E167*F167*H167*$O$10</f>
        <v>0</v>
      </c>
      <c r="P167" s="36"/>
      <c r="Q167" s="25">
        <f>P167*D167*E167*F167*H167*$Q$10</f>
        <v>0</v>
      </c>
      <c r="R167" s="26"/>
      <c r="S167" s="25">
        <f>SUM(R167*D167*E167*F167*H167*$S$10)</f>
        <v>0</v>
      </c>
      <c r="T167" s="26"/>
      <c r="U167" s="25">
        <f>SUM(T167*D167*E167*F167*H167*$U$10)</f>
        <v>0</v>
      </c>
      <c r="V167" s="26"/>
      <c r="W167" s="25">
        <f t="shared" si="1192"/>
        <v>0</v>
      </c>
      <c r="X167" s="26"/>
      <c r="Y167" s="25">
        <f>SUM(X167*D167*E167*F167*H167*$Y$10)</f>
        <v>0</v>
      </c>
      <c r="Z167" s="26"/>
      <c r="AA167" s="25">
        <f>SUM(Z167*D167*E167*F167*H167*$AA$10)</f>
        <v>0</v>
      </c>
      <c r="AB167" s="26"/>
      <c r="AC167" s="25">
        <f>SUM(AB167*D167*E167*F167*I167*$AC$10)</f>
        <v>0</v>
      </c>
      <c r="AD167" s="26"/>
      <c r="AE167" s="25">
        <f>SUM(AD167*D167*E167*F167*I167*$AE$10)</f>
        <v>0</v>
      </c>
      <c r="AF167" s="26"/>
      <c r="AG167" s="25">
        <f>SUM(AF167*D167*E167*F167*H167*$AG$10)</f>
        <v>0</v>
      </c>
      <c r="AH167" s="26"/>
      <c r="AI167" s="25">
        <f>SUM(AH167*D167*E167*F167*H167*$AI$10)</f>
        <v>0</v>
      </c>
      <c r="AJ167" s="26"/>
      <c r="AK167" s="25">
        <f>SUM(AJ167*D167*E167*F167*H167*$AK$10)</f>
        <v>0</v>
      </c>
      <c r="AL167" s="55"/>
      <c r="AM167" s="25">
        <f>SUM(AL167*D167*E167*F167*H167*$AM$10)</f>
        <v>0</v>
      </c>
      <c r="AN167" s="26"/>
      <c r="AO167" s="25">
        <f>SUM(D167*E167*F167*H167*AN167*$AO$10)</f>
        <v>0</v>
      </c>
      <c r="AP167" s="26"/>
      <c r="AQ167" s="25">
        <f>SUM(AP167*D167*E167*F167*H167*$AQ$10)</f>
        <v>0</v>
      </c>
      <c r="AR167" s="26"/>
      <c r="AS167" s="25">
        <f>SUM(AR167*D167*E167*F167*H167*$AS$10)</f>
        <v>0</v>
      </c>
      <c r="AT167" s="26"/>
      <c r="AU167" s="25">
        <f>SUM(AT167*D167*E167*F167*H167*$AU$10)</f>
        <v>0</v>
      </c>
      <c r="AV167" s="26"/>
      <c r="AW167" s="25">
        <f>SUM(AV167*D167*E167*F167*H167*$AW$10)</f>
        <v>0</v>
      </c>
      <c r="AX167" s="26"/>
      <c r="AY167" s="25">
        <f>SUM(AX167*D167*E167*F167*H167*$AY$10)</f>
        <v>0</v>
      </c>
      <c r="AZ167" s="26"/>
      <c r="BA167" s="25">
        <f>SUM(AZ167*D167*E167*F167*H167*$BA$10)</f>
        <v>0</v>
      </c>
      <c r="BB167" s="26"/>
      <c r="BC167" s="25">
        <f>SUM(BB167*D167*E167*F167*H167*$BC$10)</f>
        <v>0</v>
      </c>
      <c r="BD167" s="26"/>
      <c r="BE167" s="25">
        <f>BD167*D167*E167*F167*H167*$BE$10</f>
        <v>0</v>
      </c>
      <c r="BF167" s="26"/>
      <c r="BG167" s="25">
        <f>BF167*D167*E167*F167*H167*$BG$10</f>
        <v>0</v>
      </c>
      <c r="BH167" s="26"/>
      <c r="BI167" s="25">
        <f>BH167*D167*E167*F167*H167*$BI$10</f>
        <v>0</v>
      </c>
      <c r="BJ167" s="26"/>
      <c r="BK167" s="25">
        <f>SUM(BJ167*D167*E167*F167*H167*$BK$10)</f>
        <v>0</v>
      </c>
      <c r="BL167" s="26">
        <v>5</v>
      </c>
      <c r="BM167" s="25">
        <f>SUM(BL167*D167*E167*F167*H167*$BM$10)</f>
        <v>207328.8</v>
      </c>
      <c r="BN167" s="26"/>
      <c r="BO167" s="25">
        <f>SUM(BN167*D167*E167*F167*H167*$BO$10)</f>
        <v>0</v>
      </c>
      <c r="BP167" s="26"/>
      <c r="BQ167" s="25">
        <f>SUM(BP167*D167*E167*F167*H167*$BQ$10)</f>
        <v>0</v>
      </c>
      <c r="BR167" s="26"/>
      <c r="BS167" s="25">
        <f>SUM(BR167*D167*E167*F167*H167*$BS$10)</f>
        <v>0</v>
      </c>
      <c r="BT167" s="26"/>
      <c r="BU167" s="25">
        <f>BT167*D167*E167*F167*H167*$BU$10</f>
        <v>0</v>
      </c>
      <c r="BV167" s="26"/>
      <c r="BW167" s="25">
        <f>SUM(BV167*D167*E167*F167*H167*$BW$10)</f>
        <v>0</v>
      </c>
      <c r="BX167" s="26"/>
      <c r="BY167" s="25">
        <f>SUM(BX167*D167*E167*F167*H167*$BY$10)</f>
        <v>0</v>
      </c>
      <c r="BZ167" s="26"/>
      <c r="CA167" s="25">
        <f>SUM(BZ167*D167*E167*F167*H167*$CA$10)</f>
        <v>0</v>
      </c>
      <c r="CB167" s="26"/>
      <c r="CC167" s="25">
        <f>SUM(CB167*D167*E167*F167*H167*$CC$10)</f>
        <v>0</v>
      </c>
      <c r="CD167" s="26"/>
      <c r="CE167" s="25">
        <f>CD167*D167*E167*F167*H167*$CE$10</f>
        <v>0</v>
      </c>
      <c r="CF167" s="53"/>
      <c r="CG167" s="25">
        <f>SUM(CF167*D167*E167*F167*H167*$CG$10)</f>
        <v>0</v>
      </c>
      <c r="CH167" s="26"/>
      <c r="CI167" s="25">
        <f>SUM(CH167*D167*E167*F167*I167*$CI$10)</f>
        <v>0</v>
      </c>
      <c r="CJ167" s="26"/>
      <c r="CK167" s="25">
        <f>SUM(CJ167*D167*E167*F167*I167*$CK$10)</f>
        <v>0</v>
      </c>
      <c r="CL167" s="26"/>
      <c r="CM167" s="25">
        <f>SUM(CL167*D167*E167*F167*I167*$CM$10)</f>
        <v>0</v>
      </c>
      <c r="CN167" s="26"/>
      <c r="CO167" s="25">
        <f>SUM(CN167*D167*E167*F167*I167*$CO$10)</f>
        <v>0</v>
      </c>
      <c r="CP167" s="36"/>
      <c r="CQ167" s="25">
        <f>SUM(CP167*D167*E167*F167*I167*$CQ$10)</f>
        <v>0</v>
      </c>
      <c r="CR167" s="26"/>
      <c r="CS167" s="25">
        <f>SUM(CR167*D167*E167*F167*I167*$CS$10)</f>
        <v>0</v>
      </c>
      <c r="CT167" s="26"/>
      <c r="CU167" s="25">
        <f>SUM(CT167*D167*E167*F167*I167*$CU$10)</f>
        <v>0</v>
      </c>
      <c r="CV167" s="26"/>
      <c r="CW167" s="25">
        <f>SUM(CV167*D167*E167*F167*I167*$CW$10)</f>
        <v>0</v>
      </c>
      <c r="CX167" s="26"/>
      <c r="CY167" s="25">
        <f>SUM(CX167*D167*E167*F167*I167*$CY$10)</f>
        <v>0</v>
      </c>
      <c r="CZ167" s="26"/>
      <c r="DA167" s="25">
        <f>SUM(CZ167*D167*E167*F167*I167*$DA$10)</f>
        <v>0</v>
      </c>
      <c r="DB167" s="26"/>
      <c r="DC167" s="25">
        <f>SUM(DB167*D167*E167*F167*I167*$DC$10)</f>
        <v>0</v>
      </c>
      <c r="DD167" s="26"/>
      <c r="DE167" s="25">
        <f>SUM(DD167*D167*E167*F167*I167*$DE$10)</f>
        <v>0</v>
      </c>
      <c r="DF167" s="26"/>
      <c r="DG167" s="25">
        <f>SUM(DF167*D167*E167*F167*I167*$DG$10)</f>
        <v>0</v>
      </c>
      <c r="DH167" s="26"/>
      <c r="DI167" s="25">
        <f>SUM(DH167*D167*E167*F167*I167*$DI$10)</f>
        <v>0</v>
      </c>
      <c r="DJ167" s="25"/>
      <c r="DK167" s="25">
        <f>SUM(DJ167*D167*E167*F167*I167*$DK$10)</f>
        <v>0</v>
      </c>
      <c r="DL167" s="26"/>
      <c r="DM167" s="25">
        <f>DL167*D167*E167*F167*I167*$DM$10</f>
        <v>0</v>
      </c>
      <c r="DN167" s="36"/>
      <c r="DO167" s="25">
        <f>SUM(DN167*D167*E167*F167*I167*$DO$10)</f>
        <v>0</v>
      </c>
      <c r="DP167" s="26"/>
      <c r="DQ167" s="25">
        <f>SUM(DP167*D167*E167*F167*I167*$DQ$10)</f>
        <v>0</v>
      </c>
      <c r="DR167" s="26"/>
      <c r="DS167" s="25">
        <f>SUM(DR167*D167*E167*F167*J167*$DS$10)</f>
        <v>0</v>
      </c>
      <c r="DT167" s="37"/>
      <c r="DU167" s="25">
        <f>SUM(DT167*D167*E167*F167*K167*$DU$10)</f>
        <v>0</v>
      </c>
      <c r="DV167" s="55"/>
      <c r="DW167" s="25">
        <f>SUM(DV167*D167*E167*F167*H167*$DW$10)</f>
        <v>0</v>
      </c>
      <c r="DX167" s="25"/>
      <c r="DY167" s="29">
        <f>SUM(DX167*D167*E167*F167*H167*$DY$10)</f>
        <v>0</v>
      </c>
      <c r="DZ167" s="26"/>
      <c r="EA167" s="25">
        <f>SUM(DZ167*D167*E167*F167*H167*$EA$10)</f>
        <v>0</v>
      </c>
      <c r="EB167" s="25"/>
      <c r="EC167" s="25">
        <f>SUM(EB167*D167*E167*F167*H167*$EC$10)</f>
        <v>0</v>
      </c>
      <c r="ED167" s="25"/>
      <c r="EE167" s="25">
        <f t="shared" si="760"/>
        <v>0</v>
      </c>
      <c r="EF167" s="27"/>
      <c r="EG167" s="25">
        <f t="shared" si="1189"/>
        <v>0</v>
      </c>
      <c r="EH167" s="30">
        <f t="shared" si="1190"/>
        <v>5</v>
      </c>
      <c r="EI167" s="30">
        <f t="shared" si="1190"/>
        <v>207328.8</v>
      </c>
    </row>
    <row r="168" spans="1:294" ht="45" x14ac:dyDescent="0.25">
      <c r="A168" s="17"/>
      <c r="B168" s="18">
        <v>117</v>
      </c>
      <c r="C168" s="32" t="s">
        <v>304</v>
      </c>
      <c r="D168" s="20">
        <v>11480</v>
      </c>
      <c r="E168" s="40">
        <v>12.27</v>
      </c>
      <c r="F168" s="39">
        <v>1</v>
      </c>
      <c r="G168" s="23"/>
      <c r="H168" s="20">
        <v>1.4</v>
      </c>
      <c r="I168" s="20">
        <v>1.68</v>
      </c>
      <c r="J168" s="20">
        <v>2.23</v>
      </c>
      <c r="K168" s="24">
        <v>2.57</v>
      </c>
      <c r="L168" s="26"/>
      <c r="M168" s="25">
        <f t="shared" si="1191"/>
        <v>0</v>
      </c>
      <c r="N168" s="26"/>
      <c r="O168" s="25">
        <f>N168*D168*E168*F168*H168*$O$10</f>
        <v>0</v>
      </c>
      <c r="P168" s="36"/>
      <c r="Q168" s="25">
        <f>P168*D168*E168*F168*H168*$Q$10</f>
        <v>0</v>
      </c>
      <c r="R168" s="26"/>
      <c r="S168" s="25">
        <f>SUM(R168*D168*E168*F168*H168*$S$10)</f>
        <v>0</v>
      </c>
      <c r="T168" s="26"/>
      <c r="U168" s="25">
        <f>SUM(T168*D168*E168*F168*H168*$U$10)</f>
        <v>0</v>
      </c>
      <c r="V168" s="26"/>
      <c r="W168" s="25">
        <f t="shared" si="1192"/>
        <v>0</v>
      </c>
      <c r="X168" s="26"/>
      <c r="Y168" s="25">
        <f>SUM(X168*D168*E168*F168*H168*$Y$10)</f>
        <v>0</v>
      </c>
      <c r="Z168" s="26"/>
      <c r="AA168" s="25">
        <f>SUM(Z168*D168*E168*F168*H168*$AA$10)</f>
        <v>0</v>
      </c>
      <c r="AB168" s="26"/>
      <c r="AC168" s="25">
        <f>SUM(AB168*D168*E168*F168*I168*$AC$10)</f>
        <v>0</v>
      </c>
      <c r="AD168" s="26"/>
      <c r="AE168" s="25">
        <f>SUM(AD168*D168*E168*F168*I168*$AE$10)</f>
        <v>0</v>
      </c>
      <c r="AF168" s="26"/>
      <c r="AG168" s="25">
        <f>SUM(AF168*D168*E168*F168*H168*$AG$10)</f>
        <v>0</v>
      </c>
      <c r="AH168" s="26"/>
      <c r="AI168" s="25">
        <f>SUM(AH168*D168*E168*F168*H168*$AI$10)</f>
        <v>0</v>
      </c>
      <c r="AJ168" s="26"/>
      <c r="AK168" s="25">
        <f>SUM(AJ168*D168*E168*F168*H168*$AK$10)</f>
        <v>0</v>
      </c>
      <c r="AL168" s="55"/>
      <c r="AM168" s="25">
        <f>SUM(AL168*D168*E168*F168*H168*$AM$10)</f>
        <v>0</v>
      </c>
      <c r="AN168" s="26"/>
      <c r="AO168" s="25">
        <f>SUM(D168*E168*F168*H168*AN168*$AO$10)</f>
        <v>0</v>
      </c>
      <c r="AP168" s="26"/>
      <c r="AQ168" s="25">
        <f>SUM(AP168*D168*E168*F168*H168*$AQ$10)</f>
        <v>0</v>
      </c>
      <c r="AR168" s="26"/>
      <c r="AS168" s="25">
        <f>SUM(AR168*D168*E168*F168*H168*$AS$10)</f>
        <v>0</v>
      </c>
      <c r="AT168" s="26"/>
      <c r="AU168" s="25">
        <f>SUM(AT168*D168*E168*F168*H168*$AU$10)</f>
        <v>0</v>
      </c>
      <c r="AV168" s="26"/>
      <c r="AW168" s="25">
        <f>SUM(AV168*D168*E168*F168*H168*$AW$10)</f>
        <v>0</v>
      </c>
      <c r="AX168" s="26"/>
      <c r="AY168" s="25">
        <f>SUM(AX168*D168*E168*F168*H168*$AY$10)</f>
        <v>0</v>
      </c>
      <c r="AZ168" s="26"/>
      <c r="BA168" s="25">
        <f>SUM(AZ168*D168*E168*F168*H168*$BA$10)</f>
        <v>0</v>
      </c>
      <c r="BB168" s="26"/>
      <c r="BC168" s="25">
        <f>SUM(BB168*D168*E168*F168*H168*$BC$10)</f>
        <v>0</v>
      </c>
      <c r="BD168" s="26"/>
      <c r="BE168" s="25">
        <f>BD168*D168*E168*F168*H168*$BE$10</f>
        <v>0</v>
      </c>
      <c r="BF168" s="26"/>
      <c r="BG168" s="25">
        <f>BF168*D168*E168*F168*H168*$BG$10</f>
        <v>0</v>
      </c>
      <c r="BH168" s="26">
        <v>2</v>
      </c>
      <c r="BI168" s="25">
        <f>BH168*D168*E168*F168*H168*$BI$10</f>
        <v>394406.88</v>
      </c>
      <c r="BJ168" s="26"/>
      <c r="BK168" s="25">
        <f>SUM(BJ168*D168*E168*F168*H168*$BK$10)</f>
        <v>0</v>
      </c>
      <c r="BL168" s="26"/>
      <c r="BM168" s="25">
        <f>SUM(BL168*D168*E168*F168*H168*$BM$10)</f>
        <v>0</v>
      </c>
      <c r="BN168" s="26"/>
      <c r="BO168" s="25">
        <f>SUM(BN168*D168*E168*F168*H168*$BO$10)</f>
        <v>0</v>
      </c>
      <c r="BP168" s="26"/>
      <c r="BQ168" s="25">
        <f>SUM(BP168*D168*E168*F168*H168*$BQ$10)</f>
        <v>0</v>
      </c>
      <c r="BR168" s="26"/>
      <c r="BS168" s="25">
        <f>SUM(BR168*D168*E168*F168*H168*$BS$10)</f>
        <v>0</v>
      </c>
      <c r="BT168" s="26"/>
      <c r="BU168" s="25">
        <f>BT168*D168*E168*F168*H168*$BU$10</f>
        <v>0</v>
      </c>
      <c r="BV168" s="26"/>
      <c r="BW168" s="25">
        <f>SUM(BV168*D168*E168*F168*H168*$BW$10)</f>
        <v>0</v>
      </c>
      <c r="BX168" s="26"/>
      <c r="BY168" s="25">
        <f>SUM(BX168*D168*E168*F168*H168*$BY$10)</f>
        <v>0</v>
      </c>
      <c r="BZ168" s="26"/>
      <c r="CA168" s="25">
        <f>SUM(BZ168*D168*E168*F168*H168*$CA$10)</f>
        <v>0</v>
      </c>
      <c r="CB168" s="26"/>
      <c r="CC168" s="25">
        <f>SUM(CB168*D168*E168*F168*H168*$CC$10)</f>
        <v>0</v>
      </c>
      <c r="CD168" s="26"/>
      <c r="CE168" s="25">
        <f>CD168*D168*E168*F168*H168*$CE$10</f>
        <v>0</v>
      </c>
      <c r="CF168" s="53"/>
      <c r="CG168" s="25">
        <f>SUM(CF168*D168*E168*F168*H168*$CG$10)</f>
        <v>0</v>
      </c>
      <c r="CH168" s="26"/>
      <c r="CI168" s="25">
        <f>SUM(CH168*D168*E168*F168*I168*$CI$10)</f>
        <v>0</v>
      </c>
      <c r="CJ168" s="26"/>
      <c r="CK168" s="25">
        <f>SUM(CJ168*D168*E168*F168*I168*$CK$10)</f>
        <v>0</v>
      </c>
      <c r="CL168" s="26"/>
      <c r="CM168" s="25">
        <f>SUM(CL168*D168*E168*F168*I168*$CM$10)</f>
        <v>0</v>
      </c>
      <c r="CN168" s="26"/>
      <c r="CO168" s="25">
        <f>SUM(CN168*D168*E168*F168*I168*$CO$10)</f>
        <v>0</v>
      </c>
      <c r="CP168" s="36"/>
      <c r="CQ168" s="25">
        <f>SUM(CP168*D168*E168*F168*I168*$CQ$10)</f>
        <v>0</v>
      </c>
      <c r="CR168" s="26"/>
      <c r="CS168" s="25">
        <f>SUM(CR168*D168*E168*F168*I168*$CS$10)</f>
        <v>0</v>
      </c>
      <c r="CT168" s="26"/>
      <c r="CU168" s="25">
        <f>SUM(CT168*D168*E168*F168*I168*$CU$10)</f>
        <v>0</v>
      </c>
      <c r="CV168" s="26"/>
      <c r="CW168" s="25">
        <f>SUM(CV168*D168*E168*F168*I168*$CW$10)</f>
        <v>0</v>
      </c>
      <c r="CX168" s="26"/>
      <c r="CY168" s="25">
        <f>SUM(CX168*D168*E168*F168*I168*$CY$10)</f>
        <v>0</v>
      </c>
      <c r="CZ168" s="26"/>
      <c r="DA168" s="25">
        <f>SUM(CZ168*D168*E168*F168*I168*$DA$10)</f>
        <v>0</v>
      </c>
      <c r="DB168" s="26"/>
      <c r="DC168" s="25">
        <f>SUM(DB168*D168*E168*F168*I168*$DC$10)</f>
        <v>0</v>
      </c>
      <c r="DD168" s="26"/>
      <c r="DE168" s="25">
        <f>SUM(DD168*D168*E168*F168*I168*$DE$10)</f>
        <v>0</v>
      </c>
      <c r="DF168" s="26"/>
      <c r="DG168" s="25">
        <f>SUM(DF168*D168*E168*F168*I168*$DG$10)</f>
        <v>0</v>
      </c>
      <c r="DH168" s="26"/>
      <c r="DI168" s="25">
        <f>SUM(DH168*D168*E168*F168*I168*$DI$10)</f>
        <v>0</v>
      </c>
      <c r="DJ168" s="26"/>
      <c r="DK168" s="25">
        <f>SUM(DJ168*D168*E168*F168*I168*$DK$10)</f>
        <v>0</v>
      </c>
      <c r="DL168" s="26"/>
      <c r="DM168" s="25">
        <f>DL168*D168*E168*F168*I168*$DM$10</f>
        <v>0</v>
      </c>
      <c r="DN168" s="36"/>
      <c r="DO168" s="25">
        <f>SUM(DN168*D168*E168*F168*I168*$DO$10)</f>
        <v>0</v>
      </c>
      <c r="DP168" s="26"/>
      <c r="DQ168" s="25">
        <f>SUM(DP168*D168*E168*F168*I168*$DQ$10)</f>
        <v>0</v>
      </c>
      <c r="DR168" s="26"/>
      <c r="DS168" s="25">
        <f>SUM(DR168*D168*E168*F168*J168*$DS$10)</f>
        <v>0</v>
      </c>
      <c r="DT168" s="37"/>
      <c r="DU168" s="25">
        <f>SUM(DT168*D168*E168*F168*K168*$DU$10)</f>
        <v>0</v>
      </c>
      <c r="DV168" s="55"/>
      <c r="DW168" s="25">
        <f>SUM(DV168*D168*E168*F168*H168*$DW$10)</f>
        <v>0</v>
      </c>
      <c r="DX168" s="25"/>
      <c r="DY168" s="29">
        <f>SUM(DX168*D168*E168*F168*H168*$DY$10)</f>
        <v>0</v>
      </c>
      <c r="DZ168" s="26"/>
      <c r="EA168" s="25">
        <f>SUM(DZ168*D168*E168*F168*H168*$EA$10)</f>
        <v>0</v>
      </c>
      <c r="EB168" s="26"/>
      <c r="EC168" s="25">
        <f>SUM(EB168*D168*E168*F168*H168*$EC$10)</f>
        <v>0</v>
      </c>
      <c r="ED168" s="25"/>
      <c r="EE168" s="25">
        <f t="shared" si="760"/>
        <v>0</v>
      </c>
      <c r="EF168" s="27"/>
      <c r="EG168" s="25">
        <f t="shared" si="1189"/>
        <v>0</v>
      </c>
      <c r="EH168" s="30">
        <f t="shared" si="1190"/>
        <v>2</v>
      </c>
      <c r="EI168" s="30">
        <f t="shared" si="1190"/>
        <v>394406.88</v>
      </c>
    </row>
    <row r="169" spans="1:294" s="44" customFormat="1" x14ac:dyDescent="0.25">
      <c r="A169" s="51">
        <v>36</v>
      </c>
      <c r="B169" s="85"/>
      <c r="C169" s="71" t="s">
        <v>305</v>
      </c>
      <c r="D169" s="20">
        <v>11480</v>
      </c>
      <c r="E169" s="86"/>
      <c r="F169" s="16">
        <v>1</v>
      </c>
      <c r="G169" s="81"/>
      <c r="H169" s="86"/>
      <c r="I169" s="86"/>
      <c r="J169" s="86"/>
      <c r="K169" s="89">
        <v>2.57</v>
      </c>
      <c r="L169" s="45">
        <f>SUM(L170:L174)</f>
        <v>1</v>
      </c>
      <c r="M169" s="55">
        <f t="shared" ref="M169:DK169" si="1320">SUM(M170:M174)</f>
        <v>126325.92</v>
      </c>
      <c r="N169" s="45">
        <f t="shared" si="1320"/>
        <v>0</v>
      </c>
      <c r="O169" s="55">
        <f t="shared" si="1320"/>
        <v>0</v>
      </c>
      <c r="P169" s="87">
        <f t="shared" si="1320"/>
        <v>0</v>
      </c>
      <c r="Q169" s="55">
        <f t="shared" si="1320"/>
        <v>0</v>
      </c>
      <c r="R169" s="45">
        <f t="shared" si="1320"/>
        <v>0</v>
      </c>
      <c r="S169" s="55">
        <f t="shared" si="1320"/>
        <v>0</v>
      </c>
      <c r="T169" s="45">
        <f t="shared" si="1320"/>
        <v>36</v>
      </c>
      <c r="U169" s="55">
        <f t="shared" si="1320"/>
        <v>5635486.0800000001</v>
      </c>
      <c r="V169" s="45">
        <f t="shared" si="1320"/>
        <v>0</v>
      </c>
      <c r="W169" s="55">
        <f t="shared" si="1320"/>
        <v>0</v>
      </c>
      <c r="X169" s="45">
        <f t="shared" si="1320"/>
        <v>0</v>
      </c>
      <c r="Y169" s="55">
        <f t="shared" si="1320"/>
        <v>0</v>
      </c>
      <c r="Z169" s="45">
        <f t="shared" si="1320"/>
        <v>0</v>
      </c>
      <c r="AA169" s="55">
        <f t="shared" si="1320"/>
        <v>0</v>
      </c>
      <c r="AB169" s="45">
        <f t="shared" si="1320"/>
        <v>0</v>
      </c>
      <c r="AC169" s="55">
        <f t="shared" si="1320"/>
        <v>0</v>
      </c>
      <c r="AD169" s="45">
        <f t="shared" si="1320"/>
        <v>0</v>
      </c>
      <c r="AE169" s="55">
        <f t="shared" si="1320"/>
        <v>0</v>
      </c>
      <c r="AF169" s="45">
        <f t="shared" si="1320"/>
        <v>0</v>
      </c>
      <c r="AG169" s="55">
        <f t="shared" si="1320"/>
        <v>0</v>
      </c>
      <c r="AH169" s="45">
        <f t="shared" si="1320"/>
        <v>0</v>
      </c>
      <c r="AI169" s="55">
        <f t="shared" si="1320"/>
        <v>0</v>
      </c>
      <c r="AJ169" s="45">
        <f>SUM(AJ170:AJ174)</f>
        <v>0</v>
      </c>
      <c r="AK169" s="55">
        <f>SUM(AK170:AK174)</f>
        <v>0</v>
      </c>
      <c r="AL169" s="55">
        <f>SUM(AL170:AL174)</f>
        <v>0</v>
      </c>
      <c r="AM169" s="55">
        <f>SUM(AM170:AM174)</f>
        <v>0</v>
      </c>
      <c r="AN169" s="45">
        <f t="shared" si="1320"/>
        <v>0</v>
      </c>
      <c r="AO169" s="55">
        <f t="shared" si="1320"/>
        <v>0</v>
      </c>
      <c r="AP169" s="45">
        <f t="shared" si="1320"/>
        <v>0</v>
      </c>
      <c r="AQ169" s="55">
        <f t="shared" si="1320"/>
        <v>0</v>
      </c>
      <c r="AR169" s="45">
        <f t="shared" si="1320"/>
        <v>0</v>
      </c>
      <c r="AS169" s="55">
        <f t="shared" si="1320"/>
        <v>0</v>
      </c>
      <c r="AT169" s="45">
        <f t="shared" si="1320"/>
        <v>0</v>
      </c>
      <c r="AU169" s="55">
        <f>SUM(AU170:AU174)</f>
        <v>0</v>
      </c>
      <c r="AV169" s="45">
        <f t="shared" ref="AV169:CH169" si="1321">SUM(AV170:AV174)</f>
        <v>0</v>
      </c>
      <c r="AW169" s="55">
        <f t="shared" si="1321"/>
        <v>0</v>
      </c>
      <c r="AX169" s="45">
        <f t="shared" si="1321"/>
        <v>0</v>
      </c>
      <c r="AY169" s="55">
        <f t="shared" si="1321"/>
        <v>0</v>
      </c>
      <c r="AZ169" s="45">
        <f t="shared" si="1321"/>
        <v>0</v>
      </c>
      <c r="BA169" s="55">
        <f t="shared" si="1321"/>
        <v>0</v>
      </c>
      <c r="BB169" s="45">
        <f t="shared" si="1321"/>
        <v>0</v>
      </c>
      <c r="BC169" s="55">
        <f t="shared" si="1321"/>
        <v>0</v>
      </c>
      <c r="BD169" s="45">
        <f t="shared" si="1321"/>
        <v>0</v>
      </c>
      <c r="BE169" s="55">
        <f t="shared" si="1321"/>
        <v>0</v>
      </c>
      <c r="BF169" s="45">
        <f t="shared" si="1321"/>
        <v>0</v>
      </c>
      <c r="BG169" s="55">
        <f t="shared" si="1321"/>
        <v>0</v>
      </c>
      <c r="BH169" s="45">
        <f t="shared" si="1321"/>
        <v>0</v>
      </c>
      <c r="BI169" s="55">
        <f t="shared" si="1321"/>
        <v>0</v>
      </c>
      <c r="BJ169" s="45">
        <f t="shared" si="1321"/>
        <v>0</v>
      </c>
      <c r="BK169" s="55">
        <f t="shared" si="1321"/>
        <v>0</v>
      </c>
      <c r="BL169" s="45">
        <f t="shared" si="1321"/>
        <v>41</v>
      </c>
      <c r="BM169" s="55">
        <f t="shared" si="1321"/>
        <v>348119.52</v>
      </c>
      <c r="BN169" s="45">
        <f t="shared" si="1321"/>
        <v>0</v>
      </c>
      <c r="BO169" s="55">
        <f t="shared" si="1321"/>
        <v>0</v>
      </c>
      <c r="BP169" s="45">
        <f t="shared" si="1321"/>
        <v>0</v>
      </c>
      <c r="BQ169" s="55">
        <f t="shared" si="1321"/>
        <v>0</v>
      </c>
      <c r="BR169" s="45">
        <f t="shared" si="1321"/>
        <v>0</v>
      </c>
      <c r="BS169" s="55">
        <f t="shared" si="1321"/>
        <v>0</v>
      </c>
      <c r="BT169" s="45">
        <f t="shared" si="1321"/>
        <v>64</v>
      </c>
      <c r="BU169" s="55">
        <f t="shared" si="1321"/>
        <v>576020.47999999998</v>
      </c>
      <c r="BV169" s="45">
        <f t="shared" si="1321"/>
        <v>0</v>
      </c>
      <c r="BW169" s="55">
        <f t="shared" si="1321"/>
        <v>0</v>
      </c>
      <c r="BX169" s="45">
        <f t="shared" si="1321"/>
        <v>0</v>
      </c>
      <c r="BY169" s="55">
        <f t="shared" si="1321"/>
        <v>0</v>
      </c>
      <c r="BZ169" s="45">
        <f t="shared" si="1321"/>
        <v>0</v>
      </c>
      <c r="CA169" s="55">
        <f t="shared" si="1321"/>
        <v>0</v>
      </c>
      <c r="CB169" s="45">
        <f t="shared" si="1321"/>
        <v>0</v>
      </c>
      <c r="CC169" s="55">
        <f t="shared" si="1321"/>
        <v>0</v>
      </c>
      <c r="CD169" s="45">
        <f t="shared" si="1321"/>
        <v>0</v>
      </c>
      <c r="CE169" s="55">
        <f t="shared" si="1321"/>
        <v>0</v>
      </c>
      <c r="CF169" s="45">
        <f t="shared" si="1321"/>
        <v>2</v>
      </c>
      <c r="CG169" s="55">
        <f t="shared" si="1321"/>
        <v>252651.84</v>
      </c>
      <c r="CH169" s="45">
        <f t="shared" si="1321"/>
        <v>0</v>
      </c>
      <c r="CI169" s="55">
        <f t="shared" si="1320"/>
        <v>0</v>
      </c>
      <c r="CJ169" s="45">
        <f>SUM(CJ170:CJ174)</f>
        <v>0</v>
      </c>
      <c r="CK169" s="55">
        <f>SUM(CK170:CK174)</f>
        <v>0</v>
      </c>
      <c r="CL169" s="45">
        <f>SUM(CL170:CL174)</f>
        <v>0</v>
      </c>
      <c r="CM169" s="55">
        <f>SUM(CM170:CM174)</f>
        <v>0</v>
      </c>
      <c r="CN169" s="45">
        <f t="shared" si="1320"/>
        <v>0</v>
      </c>
      <c r="CO169" s="55">
        <f t="shared" si="1320"/>
        <v>0</v>
      </c>
      <c r="CP169" s="87">
        <f>SUM(CP170:CP174)</f>
        <v>0</v>
      </c>
      <c r="CQ169" s="55">
        <f>SUM(CQ170:CQ174)</f>
        <v>0</v>
      </c>
      <c r="CR169" s="45">
        <f t="shared" si="1320"/>
        <v>0</v>
      </c>
      <c r="CS169" s="55">
        <f t="shared" si="1320"/>
        <v>0</v>
      </c>
      <c r="CT169" s="45">
        <f>SUM(CT170:CT174)</f>
        <v>0</v>
      </c>
      <c r="CU169" s="55">
        <f>SUM(CU170:CU174)</f>
        <v>0</v>
      </c>
      <c r="CV169" s="45">
        <f>SUM(CV170:CV174)</f>
        <v>0</v>
      </c>
      <c r="CW169" s="55">
        <f>SUM(CW170:CW174)</f>
        <v>0</v>
      </c>
      <c r="CX169" s="45">
        <f t="shared" si="1320"/>
        <v>0</v>
      </c>
      <c r="CY169" s="55">
        <f t="shared" si="1320"/>
        <v>0</v>
      </c>
      <c r="CZ169" s="45">
        <f t="shared" si="1320"/>
        <v>0</v>
      </c>
      <c r="DA169" s="55">
        <f t="shared" si="1320"/>
        <v>0</v>
      </c>
      <c r="DB169" s="45">
        <f t="shared" si="1320"/>
        <v>1</v>
      </c>
      <c r="DC169" s="55">
        <f t="shared" si="1320"/>
        <v>8871.7440000000006</v>
      </c>
      <c r="DD169" s="45">
        <f t="shared" si="1320"/>
        <v>0</v>
      </c>
      <c r="DE169" s="55">
        <f t="shared" si="1320"/>
        <v>0</v>
      </c>
      <c r="DF169" s="45">
        <f t="shared" si="1320"/>
        <v>0</v>
      </c>
      <c r="DG169" s="55">
        <f t="shared" si="1320"/>
        <v>0</v>
      </c>
      <c r="DH169" s="45">
        <f t="shared" si="1320"/>
        <v>5</v>
      </c>
      <c r="DI169" s="55">
        <f t="shared" si="1320"/>
        <v>54001.920000000006</v>
      </c>
      <c r="DJ169" s="45">
        <f t="shared" si="1320"/>
        <v>0</v>
      </c>
      <c r="DK169" s="55">
        <f t="shared" si="1320"/>
        <v>0</v>
      </c>
      <c r="DL169" s="45">
        <f t="shared" ref="DL169:EI169" si="1322">SUM(DL170:DL174)</f>
        <v>0</v>
      </c>
      <c r="DM169" s="55">
        <f t="shared" si="1322"/>
        <v>0</v>
      </c>
      <c r="DN169" s="87">
        <f t="shared" si="1322"/>
        <v>0</v>
      </c>
      <c r="DO169" s="55">
        <f t="shared" si="1322"/>
        <v>0</v>
      </c>
      <c r="DP169" s="45">
        <f t="shared" si="1322"/>
        <v>0</v>
      </c>
      <c r="DQ169" s="55">
        <f t="shared" si="1322"/>
        <v>0</v>
      </c>
      <c r="DR169" s="45">
        <f t="shared" si="1322"/>
        <v>0</v>
      </c>
      <c r="DS169" s="55">
        <f t="shared" si="1322"/>
        <v>0</v>
      </c>
      <c r="DT169" s="45">
        <f t="shared" si="1322"/>
        <v>2</v>
      </c>
      <c r="DU169" s="55">
        <f t="shared" si="1322"/>
        <v>574730.12799999991</v>
      </c>
      <c r="DV169" s="55">
        <f t="shared" si="1322"/>
        <v>0</v>
      </c>
      <c r="DW169" s="55">
        <f t="shared" si="1322"/>
        <v>0</v>
      </c>
      <c r="DX169" s="45">
        <f t="shared" si="1322"/>
        <v>0</v>
      </c>
      <c r="DY169" s="55">
        <f t="shared" si="1322"/>
        <v>0</v>
      </c>
      <c r="DZ169" s="45">
        <f t="shared" si="1322"/>
        <v>0</v>
      </c>
      <c r="EA169" s="55">
        <f t="shared" si="1322"/>
        <v>0</v>
      </c>
      <c r="EB169" s="45">
        <f t="shared" si="1322"/>
        <v>0</v>
      </c>
      <c r="EC169" s="55">
        <f t="shared" si="1322"/>
        <v>0</v>
      </c>
      <c r="ED169" s="45">
        <f t="shared" si="1322"/>
        <v>0</v>
      </c>
      <c r="EE169" s="45">
        <f t="shared" si="1322"/>
        <v>0</v>
      </c>
      <c r="EF169" s="45">
        <f t="shared" si="1322"/>
        <v>0</v>
      </c>
      <c r="EG169" s="45">
        <f t="shared" si="1322"/>
        <v>0</v>
      </c>
      <c r="EH169" s="45">
        <f t="shared" si="1322"/>
        <v>152</v>
      </c>
      <c r="EI169" s="45">
        <f t="shared" si="1322"/>
        <v>7576207.6319999993</v>
      </c>
    </row>
    <row r="170" spans="1:294" ht="30" x14ac:dyDescent="0.25">
      <c r="A170" s="17"/>
      <c r="B170" s="18">
        <v>118</v>
      </c>
      <c r="C170" s="56" t="s">
        <v>306</v>
      </c>
      <c r="D170" s="20">
        <v>11480</v>
      </c>
      <c r="E170" s="21">
        <v>7.86</v>
      </c>
      <c r="F170" s="39">
        <v>1</v>
      </c>
      <c r="G170" s="22"/>
      <c r="H170" s="57">
        <v>1.4</v>
      </c>
      <c r="I170" s="57">
        <v>1.68</v>
      </c>
      <c r="J170" s="57">
        <v>2.23</v>
      </c>
      <c r="K170" s="57">
        <v>2.57</v>
      </c>
      <c r="L170" s="41">
        <v>1</v>
      </c>
      <c r="M170" s="25">
        <f t="shared" si="1191"/>
        <v>126325.92</v>
      </c>
      <c r="N170" s="58"/>
      <c r="O170" s="25">
        <f>N170*D170*E170*F170*H170*$O$10</f>
        <v>0</v>
      </c>
      <c r="P170" s="59"/>
      <c r="Q170" s="25">
        <f>P170*D170*E170*F170*H170*$Q$10</f>
        <v>0</v>
      </c>
      <c r="R170" s="41"/>
      <c r="S170" s="25">
        <f>SUM(R170*D170*E170*F170*H170*$S$10)</f>
        <v>0</v>
      </c>
      <c r="T170" s="41"/>
      <c r="U170" s="25">
        <f>SUM(T170*D170*E170*F170*H170*$U$10)</f>
        <v>0</v>
      </c>
      <c r="V170" s="41"/>
      <c r="W170" s="25">
        <f t="shared" si="1192"/>
        <v>0</v>
      </c>
      <c r="X170" s="41"/>
      <c r="Y170" s="25">
        <f>SUM(X170*D170*E170*F170*H170*$Y$10)</f>
        <v>0</v>
      </c>
      <c r="Z170" s="41"/>
      <c r="AA170" s="25">
        <f>SUM(Z170*D170*E170*F170*H170*$AA$10)</f>
        <v>0</v>
      </c>
      <c r="AB170" s="41"/>
      <c r="AC170" s="25">
        <f>SUM(AB170*D170*E170*F170*I170*$AC$10)</f>
        <v>0</v>
      </c>
      <c r="AD170" s="41"/>
      <c r="AE170" s="25">
        <f>SUM(AD170*D170*E170*F170*I170*$AE$10)</f>
        <v>0</v>
      </c>
      <c r="AF170" s="41"/>
      <c r="AG170" s="25">
        <f>SUM(AF170*D170*E170*F170*H170*$AG$10)</f>
        <v>0</v>
      </c>
      <c r="AH170" s="41"/>
      <c r="AI170" s="25">
        <f>SUM(AH170*D170*E170*F170*H170*$AI$10)</f>
        <v>0</v>
      </c>
      <c r="AJ170" s="41"/>
      <c r="AK170" s="25">
        <f>SUM(AJ170*D170*E170*F170*H170*$AK$10)</f>
        <v>0</v>
      </c>
      <c r="AL170" s="41"/>
      <c r="AM170" s="25">
        <f>SUM(AL170*D170*E170*F170*H170*$AM$10)</f>
        <v>0</v>
      </c>
      <c r="AN170" s="41"/>
      <c r="AO170" s="25">
        <f>SUM(D170*E170*F170*H170*AN170*$AO$10)</f>
        <v>0</v>
      </c>
      <c r="AP170" s="41"/>
      <c r="AQ170" s="25">
        <f>SUM(AP170*D170*E170*F170*H170*$AQ$10)</f>
        <v>0</v>
      </c>
      <c r="AR170" s="41"/>
      <c r="AS170" s="25">
        <f>SUM(AR170*D170*E170*F170*H170*$AS$10)</f>
        <v>0</v>
      </c>
      <c r="AT170" s="41"/>
      <c r="AU170" s="25">
        <f>SUM(AT170*D170*E170*F170*H170*$AU$10)</f>
        <v>0</v>
      </c>
      <c r="AV170" s="41"/>
      <c r="AW170" s="25">
        <f>SUM(AV170*D170*E170*F170*H170*$AW$10)</f>
        <v>0</v>
      </c>
      <c r="AX170" s="41"/>
      <c r="AY170" s="25">
        <f>SUM(AX170*D170*E170*F170*H170*$AY$10)</f>
        <v>0</v>
      </c>
      <c r="AZ170" s="41"/>
      <c r="BA170" s="25">
        <f>SUM(AZ170*D170*E170*F170*H170*$BA$10)</f>
        <v>0</v>
      </c>
      <c r="BB170" s="41"/>
      <c r="BC170" s="25">
        <f>SUM(BB170*D170*E170*F170*H170*$BC$10)</f>
        <v>0</v>
      </c>
      <c r="BD170" s="41"/>
      <c r="BE170" s="25">
        <f>BD170*D170*E170*F170*H170*$BE$10</f>
        <v>0</v>
      </c>
      <c r="BF170" s="41"/>
      <c r="BG170" s="25">
        <f>BF170*D170*E170*F170*H170*$BG$10</f>
        <v>0</v>
      </c>
      <c r="BH170" s="41"/>
      <c r="BI170" s="25">
        <f>BH170*D170*E170*F170*H170*$BI$10</f>
        <v>0</v>
      </c>
      <c r="BJ170" s="41"/>
      <c r="BK170" s="25">
        <f>SUM(BJ170*D170*E170*F170*H170*$BK$10)</f>
        <v>0</v>
      </c>
      <c r="BL170" s="41"/>
      <c r="BM170" s="25">
        <f>SUM(BL170*D170*E170*F170*H170*$BM$10)</f>
        <v>0</v>
      </c>
      <c r="BN170" s="41"/>
      <c r="BO170" s="25">
        <f>SUM(BN170*D170*E170*F170*H170*$BO$10)</f>
        <v>0</v>
      </c>
      <c r="BP170" s="41"/>
      <c r="BQ170" s="25">
        <f>SUM(BP170*D170*E170*F170*H170*$BQ$10)</f>
        <v>0</v>
      </c>
      <c r="BR170" s="41"/>
      <c r="BS170" s="25">
        <f>SUM(BR170*D170*E170*F170*H170*$BS$10)</f>
        <v>0</v>
      </c>
      <c r="BT170" s="41"/>
      <c r="BU170" s="25">
        <f>BT170*D170*E170*F170*H170*$BU$10</f>
        <v>0</v>
      </c>
      <c r="BV170" s="41"/>
      <c r="BW170" s="25">
        <f>SUM(BV170*D170*E170*F170*H170*$BW$10)</f>
        <v>0</v>
      </c>
      <c r="BX170" s="41"/>
      <c r="BY170" s="25">
        <f>SUM(BX170*D170*E170*F170*H170*$BY$10)</f>
        <v>0</v>
      </c>
      <c r="BZ170" s="41"/>
      <c r="CA170" s="25">
        <f>SUM(BZ170*D170*E170*F170*H170*$CA$10)</f>
        <v>0</v>
      </c>
      <c r="CB170" s="41"/>
      <c r="CC170" s="25">
        <f>SUM(CB170*D170*E170*F170*H170*$CC$10)</f>
        <v>0</v>
      </c>
      <c r="CD170" s="41"/>
      <c r="CE170" s="25">
        <f>CD170*D170*E170*F170*H170*$CE$10</f>
        <v>0</v>
      </c>
      <c r="CF170" s="41">
        <v>2</v>
      </c>
      <c r="CG170" s="25">
        <f>SUM(CF170*D170*E170*F170*H170*$CG$10)</f>
        <v>252651.84</v>
      </c>
      <c r="CH170" s="41"/>
      <c r="CI170" s="25">
        <f>SUM(CH170*D170*E170*F170*I170*$CI$10)</f>
        <v>0</v>
      </c>
      <c r="CJ170" s="41"/>
      <c r="CK170" s="25">
        <f>SUM(CJ170*D170*E170*F170*I170*$CK$10)</f>
        <v>0</v>
      </c>
      <c r="CL170" s="41"/>
      <c r="CM170" s="25">
        <f>SUM(CL170*D170*E170*F170*I170*$CM$10)</f>
        <v>0</v>
      </c>
      <c r="CN170" s="41"/>
      <c r="CO170" s="25">
        <f>SUM(CN170*D170*E170*F170*I170*$CO$10)</f>
        <v>0</v>
      </c>
      <c r="CP170" s="59"/>
      <c r="CQ170" s="25">
        <f>SUM(CP170*D170*E170*F170*I170*$CQ$10)</f>
        <v>0</v>
      </c>
      <c r="CR170" s="41"/>
      <c r="CS170" s="25">
        <f>SUM(CR170*D170*E170*F170*I170*$CS$10)</f>
        <v>0</v>
      </c>
      <c r="CT170" s="41"/>
      <c r="CU170" s="25">
        <f>SUM(CT170*D170*E170*F170*I170*$CU$10)</f>
        <v>0</v>
      </c>
      <c r="CV170" s="41"/>
      <c r="CW170" s="25">
        <f>SUM(CV170*D170*E170*F170*I170*$CW$10)</f>
        <v>0</v>
      </c>
      <c r="CX170" s="41"/>
      <c r="CY170" s="25">
        <f>SUM(CX170*D170*E170*F170*I170*$CY$10)</f>
        <v>0</v>
      </c>
      <c r="CZ170" s="41"/>
      <c r="DA170" s="25">
        <f>SUM(CZ170*D170*E170*F170*I170*$DA$10)</f>
        <v>0</v>
      </c>
      <c r="DB170" s="41"/>
      <c r="DC170" s="25">
        <f>SUM(DB170*D170*E170*F170*I170*$DC$10)</f>
        <v>0</v>
      </c>
      <c r="DD170" s="41"/>
      <c r="DE170" s="25">
        <f>SUM(DD170*D170*E170*F170*I170*$DE$10)</f>
        <v>0</v>
      </c>
      <c r="DF170" s="41"/>
      <c r="DG170" s="25">
        <f>SUM(DF170*D170*E170*F170*I170*$DG$10)</f>
        <v>0</v>
      </c>
      <c r="DH170" s="41"/>
      <c r="DI170" s="25">
        <f>SUM(DH170*D170*E170*F170*I170*$DI$10)</f>
        <v>0</v>
      </c>
      <c r="DJ170" s="41"/>
      <c r="DK170" s="25">
        <f>SUM(DJ170*D170*E170*F170*I170*$DK$10)</f>
        <v>0</v>
      </c>
      <c r="DL170" s="41"/>
      <c r="DM170" s="25">
        <f>DL170*D170*E170*F170*I170*$DM$10</f>
        <v>0</v>
      </c>
      <c r="DN170" s="59"/>
      <c r="DO170" s="25">
        <f>SUM(DN170*D170*E170*F170*I170*$DO$10)</f>
        <v>0</v>
      </c>
      <c r="DP170" s="41"/>
      <c r="DQ170" s="25">
        <f>SUM(DP170*D170*E170*F170*I170*$DQ$10)</f>
        <v>0</v>
      </c>
      <c r="DR170" s="41"/>
      <c r="DS170" s="25">
        <f>SUM(DR170*D170*E170*F170*J170*$DS$10)</f>
        <v>0</v>
      </c>
      <c r="DT170" s="28"/>
      <c r="DU170" s="25">
        <f>SUM(DT170*D170*E170*F170*K170*$DU$10)</f>
        <v>0</v>
      </c>
      <c r="DV170" s="41"/>
      <c r="DW170" s="25">
        <f>SUM(DV170*D170*E170*F170*H170*$DW$10)</f>
        <v>0</v>
      </c>
      <c r="DX170" s="28"/>
      <c r="DY170" s="29">
        <f>SUM(DX170*D170*E170*F170*H170*$DY$10)</f>
        <v>0</v>
      </c>
      <c r="DZ170" s="41"/>
      <c r="EA170" s="25">
        <f>SUM(DZ170*D170*E170*F170*H170*$EA$10)</f>
        <v>0</v>
      </c>
      <c r="EB170" s="41"/>
      <c r="EC170" s="25">
        <f>SUM(EB170*D170*E170*F170*H170*$EC$10)</f>
        <v>0</v>
      </c>
      <c r="ED170" s="28"/>
      <c r="EE170" s="25">
        <f t="shared" si="760"/>
        <v>0</v>
      </c>
      <c r="EF170" s="27"/>
      <c r="EG170" s="25">
        <f t="shared" si="1189"/>
        <v>0</v>
      </c>
      <c r="EH170" s="30">
        <f t="shared" si="1190"/>
        <v>3</v>
      </c>
      <c r="EI170" s="30">
        <f t="shared" si="1190"/>
        <v>378977.76</v>
      </c>
    </row>
    <row r="171" spans="1:294" ht="23.25" customHeight="1" x14ac:dyDescent="0.25">
      <c r="A171" s="17"/>
      <c r="B171" s="18">
        <v>119</v>
      </c>
      <c r="C171" s="60" t="s">
        <v>307</v>
      </c>
      <c r="D171" s="20">
        <v>11480</v>
      </c>
      <c r="E171" s="21">
        <v>0.56000000000000005</v>
      </c>
      <c r="F171" s="39">
        <v>1</v>
      </c>
      <c r="G171" s="22"/>
      <c r="H171" s="57">
        <v>1.4</v>
      </c>
      <c r="I171" s="57">
        <v>1.68</v>
      </c>
      <c r="J171" s="57">
        <v>2.23</v>
      </c>
      <c r="K171" s="57">
        <v>2.57</v>
      </c>
      <c r="L171" s="41">
        <v>0</v>
      </c>
      <c r="M171" s="25">
        <f t="shared" si="1191"/>
        <v>0</v>
      </c>
      <c r="N171" s="58"/>
      <c r="O171" s="25">
        <f>N171*D171*E171*F171*H171*$O$10</f>
        <v>0</v>
      </c>
      <c r="P171" s="59">
        <v>0</v>
      </c>
      <c r="Q171" s="25">
        <f>P171*D171*E171*F171*H171*$Q$10</f>
        <v>0</v>
      </c>
      <c r="R171" s="41">
        <v>0</v>
      </c>
      <c r="S171" s="25">
        <f>SUM(R171*D171*E171*F171*H171*$S$10)</f>
        <v>0</v>
      </c>
      <c r="T171" s="41"/>
      <c r="U171" s="25">
        <f>SUM(T171*D171*E171*F171*H171*$U$10)</f>
        <v>0</v>
      </c>
      <c r="V171" s="41"/>
      <c r="W171" s="25">
        <f t="shared" si="1192"/>
        <v>0</v>
      </c>
      <c r="X171" s="41">
        <v>0</v>
      </c>
      <c r="Y171" s="25">
        <f>SUM(X171*D171*E171*F171*H171*$Y$10)</f>
        <v>0</v>
      </c>
      <c r="Z171" s="41">
        <v>0</v>
      </c>
      <c r="AA171" s="25">
        <f>SUM(Z171*D171*E171*F171*H171*$AA$10)</f>
        <v>0</v>
      </c>
      <c r="AB171" s="41"/>
      <c r="AC171" s="25">
        <f>SUM(AB171*D171*E171*F171*I171*$AC$10)</f>
        <v>0</v>
      </c>
      <c r="AD171" s="41">
        <v>0</v>
      </c>
      <c r="AE171" s="25">
        <f>SUM(AD171*D171*E171*F171*I171*$AE$10)</f>
        <v>0</v>
      </c>
      <c r="AF171" s="41"/>
      <c r="AG171" s="25">
        <f>SUM(AF171*D171*E171*F171*H171*$AG$10)</f>
        <v>0</v>
      </c>
      <c r="AH171" s="41"/>
      <c r="AI171" s="25">
        <f>SUM(AH171*D171*E171*F171*H171*$AI$10)</f>
        <v>0</v>
      </c>
      <c r="AJ171" s="41">
        <v>0</v>
      </c>
      <c r="AK171" s="25">
        <f>SUM(AJ171*D171*E171*F171*H171*$AK$10)</f>
        <v>0</v>
      </c>
      <c r="AL171" s="41"/>
      <c r="AM171" s="25">
        <f>SUM(AL171*D171*E171*F171*H171*$AM$10)</f>
        <v>0</v>
      </c>
      <c r="AN171" s="41">
        <v>0</v>
      </c>
      <c r="AO171" s="25">
        <f>SUM(D171*E171*F171*H171*AN171*$AO$10)</f>
        <v>0</v>
      </c>
      <c r="AP171" s="41"/>
      <c r="AQ171" s="25">
        <f>SUM(AP171*D171*E171*F171*H171*$AQ$10)</f>
        <v>0</v>
      </c>
      <c r="AR171" s="41"/>
      <c r="AS171" s="25">
        <f>SUM(AR171*D171*E171*F171*H171*$AS$10)</f>
        <v>0</v>
      </c>
      <c r="AT171" s="41">
        <v>0</v>
      </c>
      <c r="AU171" s="25">
        <f>SUM(AT171*D171*E171*F171*H171*$AU$10)</f>
        <v>0</v>
      </c>
      <c r="AV171" s="41"/>
      <c r="AW171" s="25">
        <f>SUM(AV171*D171*E171*F171*H171*$AW$10)</f>
        <v>0</v>
      </c>
      <c r="AX171" s="41"/>
      <c r="AY171" s="25">
        <f>SUM(AX171*D171*E171*F171*H171*$AY$10)</f>
        <v>0</v>
      </c>
      <c r="AZ171" s="41"/>
      <c r="BA171" s="25">
        <f>SUM(AZ171*D171*E171*F171*H171*$BA$10)</f>
        <v>0</v>
      </c>
      <c r="BB171" s="41"/>
      <c r="BC171" s="25">
        <f>SUM(BB171*D171*E171*F171*H171*$BC$10)</f>
        <v>0</v>
      </c>
      <c r="BD171" s="41"/>
      <c r="BE171" s="25">
        <f>BD171*D171*E171*F171*H171*$BE$10</f>
        <v>0</v>
      </c>
      <c r="BF171" s="41"/>
      <c r="BG171" s="25">
        <f>BF171*D171*E171*F171*H171*$BG$10</f>
        <v>0</v>
      </c>
      <c r="BH171" s="41"/>
      <c r="BI171" s="25">
        <f>BH171*D171*E171*F171*H171*$BI$10</f>
        <v>0</v>
      </c>
      <c r="BJ171" s="41"/>
      <c r="BK171" s="25">
        <f>SUM(BJ171*D171*E171*F171*H171*$BK$10)</f>
        <v>0</v>
      </c>
      <c r="BL171" s="41">
        <v>28</v>
      </c>
      <c r="BM171" s="25">
        <f>SUM(BL171*D171*E171*F171*H171*$BM$10)</f>
        <v>252008.96000000002</v>
      </c>
      <c r="BN171" s="41"/>
      <c r="BO171" s="25">
        <f>SUM(BN171*D171*E171*F171*H171*$BO$10)</f>
        <v>0</v>
      </c>
      <c r="BP171" s="41"/>
      <c r="BQ171" s="25">
        <f>SUM(BP171*D171*E171*F171*H171*$BQ$10)</f>
        <v>0</v>
      </c>
      <c r="BR171" s="41"/>
      <c r="BS171" s="25">
        <f>SUM(BR171*D171*E171*F171*H171*$BS$10)</f>
        <v>0</v>
      </c>
      <c r="BT171" s="41">
        <v>64</v>
      </c>
      <c r="BU171" s="25">
        <f>BT171*D171*E171*F171*H171*$BU$10</f>
        <v>576020.47999999998</v>
      </c>
      <c r="BV171" s="41">
        <v>0</v>
      </c>
      <c r="BW171" s="25">
        <f>SUM(BV171*D171*E171*F171*H171*$BW$10)</f>
        <v>0</v>
      </c>
      <c r="BX171" s="41">
        <v>0</v>
      </c>
      <c r="BY171" s="25">
        <f>SUM(BX171*D171*E171*F171*H171*$BY$10)</f>
        <v>0</v>
      </c>
      <c r="BZ171" s="41">
        <v>0</v>
      </c>
      <c r="CA171" s="25">
        <f>SUM(BZ171*D171*E171*F171*H171*$CA$10)</f>
        <v>0</v>
      </c>
      <c r="CB171" s="41">
        <v>0</v>
      </c>
      <c r="CC171" s="25">
        <f>SUM(CB171*D171*E171*F171*H171*$CC$10)</f>
        <v>0</v>
      </c>
      <c r="CD171" s="41"/>
      <c r="CE171" s="25">
        <f>CD171*D171*E171*F171*H171*$CE$10</f>
        <v>0</v>
      </c>
      <c r="CF171" s="41"/>
      <c r="CG171" s="25">
        <f>SUM(CF171*D171*E171*F171*H171*$CG$10)</f>
        <v>0</v>
      </c>
      <c r="CH171" s="41">
        <v>0</v>
      </c>
      <c r="CI171" s="25">
        <f>SUM(CH171*D171*E171*F171*I171*$CI$10)</f>
        <v>0</v>
      </c>
      <c r="CJ171" s="41">
        <v>0</v>
      </c>
      <c r="CK171" s="25">
        <f>SUM(CJ171*D171*E171*F171*I171*$CK$10)</f>
        <v>0</v>
      </c>
      <c r="CL171" s="41">
        <v>0</v>
      </c>
      <c r="CM171" s="25">
        <f>SUM(CL171*D171*E171*F171*I171*$CM$10)</f>
        <v>0</v>
      </c>
      <c r="CN171" s="41">
        <v>0</v>
      </c>
      <c r="CO171" s="25">
        <f>SUM(CN171*D171*E171*F171*I171*$CO$10)</f>
        <v>0</v>
      </c>
      <c r="CP171" s="59"/>
      <c r="CQ171" s="25">
        <f>SUM(CP171*D171*E171*F171*I171*$CQ$10)</f>
        <v>0</v>
      </c>
      <c r="CR171" s="41"/>
      <c r="CS171" s="25">
        <f>SUM(CR171*D171*E171*F171*I171*$CS$10)</f>
        <v>0</v>
      </c>
      <c r="CT171" s="41"/>
      <c r="CU171" s="25">
        <f>SUM(CT171*D171*E171*F171*I171*$CU$10)</f>
        <v>0</v>
      </c>
      <c r="CV171" s="41">
        <v>0</v>
      </c>
      <c r="CW171" s="25">
        <f>SUM(CV171*D171*E171*F171*I171*$CW$10)</f>
        <v>0</v>
      </c>
      <c r="CX171" s="41">
        <v>0</v>
      </c>
      <c r="CY171" s="25">
        <f>SUM(CX171*D171*E171*F171*I171*$CY$10)</f>
        <v>0</v>
      </c>
      <c r="CZ171" s="41">
        <v>0</v>
      </c>
      <c r="DA171" s="25">
        <f>SUM(CZ171*D171*E171*F171*I171*$DA$10)</f>
        <v>0</v>
      </c>
      <c r="DB171" s="41">
        <v>0</v>
      </c>
      <c r="DC171" s="25">
        <f>SUM(DB171*D171*E171*F171*I171*$DC$10)</f>
        <v>0</v>
      </c>
      <c r="DD171" s="41">
        <v>0</v>
      </c>
      <c r="DE171" s="25">
        <f>SUM(DD171*D171*E171*F171*I171*$DE$10)</f>
        <v>0</v>
      </c>
      <c r="DF171" s="41"/>
      <c r="DG171" s="25">
        <f>SUM(DF171*D171*E171*F171*I171*$DG$10)</f>
        <v>0</v>
      </c>
      <c r="DH171" s="41">
        <v>5</v>
      </c>
      <c r="DI171" s="25">
        <f>SUM(DH171*D171*E171*F171*I171*$DI$10)</f>
        <v>54001.920000000006</v>
      </c>
      <c r="DJ171" s="41"/>
      <c r="DK171" s="25">
        <f>SUM(DJ171*D171*E171*F171*I171*$DK$10)</f>
        <v>0</v>
      </c>
      <c r="DL171" s="41"/>
      <c r="DM171" s="25">
        <f>DL171*D171*E171*F171*I171*$DM$10</f>
        <v>0</v>
      </c>
      <c r="DN171" s="59"/>
      <c r="DO171" s="25">
        <f>SUM(DN171*D171*E171*F171*I171*$DO$10)</f>
        <v>0</v>
      </c>
      <c r="DP171" s="41">
        <v>0</v>
      </c>
      <c r="DQ171" s="25">
        <f>SUM(DP171*D171*E171*F171*I171*$DQ$10)</f>
        <v>0</v>
      </c>
      <c r="DR171" s="41"/>
      <c r="DS171" s="25">
        <f>SUM(DR171*D171*E171*F171*J171*$DS$10)</f>
        <v>0</v>
      </c>
      <c r="DT171" s="28">
        <v>0</v>
      </c>
      <c r="DU171" s="25">
        <f>SUM(DT171*D171*E171*F171*K171*$DU$10)</f>
        <v>0</v>
      </c>
      <c r="DV171" s="41"/>
      <c r="DW171" s="25">
        <f>SUM(DV171*D171*E171*F171*H171*$DW$10)</f>
        <v>0</v>
      </c>
      <c r="DX171" s="28"/>
      <c r="DY171" s="29">
        <f>SUM(DX171*D171*E171*F171*H171*$DY$10)</f>
        <v>0</v>
      </c>
      <c r="DZ171" s="41"/>
      <c r="EA171" s="25">
        <f>SUM(DZ171*D171*E171*F171*H171*$EA$10)</f>
        <v>0</v>
      </c>
      <c r="EB171" s="41"/>
      <c r="EC171" s="25">
        <f>SUM(EB171*D171*E171*F171*H171*$EC$10)</f>
        <v>0</v>
      </c>
      <c r="ED171" s="28"/>
      <c r="EE171" s="25">
        <f t="shared" ref="EE171:EE185" si="1323">ED171*D171*E171*F171*H171*$EE$10</f>
        <v>0</v>
      </c>
      <c r="EF171" s="27"/>
      <c r="EG171" s="25">
        <f t="shared" si="1189"/>
        <v>0</v>
      </c>
      <c r="EH171" s="30">
        <f t="shared" si="1190"/>
        <v>97</v>
      </c>
      <c r="EI171" s="30">
        <f t="shared" si="1190"/>
        <v>882031.36</v>
      </c>
    </row>
    <row r="172" spans="1:294" s="44" customFormat="1" ht="75" x14ac:dyDescent="0.25">
      <c r="A172" s="17"/>
      <c r="B172" s="18">
        <v>120</v>
      </c>
      <c r="C172" s="56" t="s">
        <v>308</v>
      </c>
      <c r="D172" s="20">
        <v>11480</v>
      </c>
      <c r="E172" s="21">
        <v>0.46</v>
      </c>
      <c r="F172" s="39">
        <v>1</v>
      </c>
      <c r="G172" s="22"/>
      <c r="H172" s="57">
        <v>1.4</v>
      </c>
      <c r="I172" s="57">
        <v>1.68</v>
      </c>
      <c r="J172" s="57">
        <v>2.23</v>
      </c>
      <c r="K172" s="57">
        <v>2.57</v>
      </c>
      <c r="L172" s="41">
        <v>0</v>
      </c>
      <c r="M172" s="25">
        <f t="shared" si="1191"/>
        <v>0</v>
      </c>
      <c r="N172" s="58"/>
      <c r="O172" s="25">
        <f>N172*D172*E172*F172*H172*$O$10</f>
        <v>0</v>
      </c>
      <c r="P172" s="59">
        <v>0</v>
      </c>
      <c r="Q172" s="25">
        <f>P172*D172*E172*F172*H172*$Q$10</f>
        <v>0</v>
      </c>
      <c r="R172" s="41">
        <v>0</v>
      </c>
      <c r="S172" s="25">
        <f>SUM(R172*D172*E172*F172*H172*$S$10)</f>
        <v>0</v>
      </c>
      <c r="T172" s="41"/>
      <c r="U172" s="25">
        <f>SUM(T172*D172*E172*F172*H172*$U$10)</f>
        <v>0</v>
      </c>
      <c r="V172" s="41"/>
      <c r="W172" s="25">
        <f t="shared" si="1192"/>
        <v>0</v>
      </c>
      <c r="X172" s="41">
        <v>0</v>
      </c>
      <c r="Y172" s="25">
        <f>SUM(X172*D172*E172*F172*H172*$Y$10)</f>
        <v>0</v>
      </c>
      <c r="Z172" s="41">
        <v>0</v>
      </c>
      <c r="AA172" s="25">
        <f>SUM(Z172*D172*E172*F172*H172*$AA$10)</f>
        <v>0</v>
      </c>
      <c r="AB172" s="41"/>
      <c r="AC172" s="25">
        <f>SUM(AB172*D172*E172*F172*I172*$AC$10)</f>
        <v>0</v>
      </c>
      <c r="AD172" s="41">
        <v>0</v>
      </c>
      <c r="AE172" s="25">
        <f>SUM(AD172*D172*E172*F172*I172*$AE$10)</f>
        <v>0</v>
      </c>
      <c r="AF172" s="41"/>
      <c r="AG172" s="25">
        <f>SUM(AF172*D172*E172*F172*H172*$AG$10)</f>
        <v>0</v>
      </c>
      <c r="AH172" s="41"/>
      <c r="AI172" s="25">
        <f>SUM(AH172*D172*E172*F172*H172*$AI$10)</f>
        <v>0</v>
      </c>
      <c r="AJ172" s="41">
        <v>0</v>
      </c>
      <c r="AK172" s="25">
        <f>SUM(AJ172*D172*E172*F172*H172*$AK$10)</f>
        <v>0</v>
      </c>
      <c r="AL172" s="52"/>
      <c r="AM172" s="25">
        <f>SUM(AL172*D172*E172*F172*H172*$AM$10)</f>
        <v>0</v>
      </c>
      <c r="AN172" s="41">
        <v>0</v>
      </c>
      <c r="AO172" s="25">
        <f>SUM(D172*E172*F172*H172*AN172*$AO$10)</f>
        <v>0</v>
      </c>
      <c r="AP172" s="41"/>
      <c r="AQ172" s="25">
        <f>SUM(AP172*D172*E172*F172*H172*$AQ$10)</f>
        <v>0</v>
      </c>
      <c r="AR172" s="41"/>
      <c r="AS172" s="25">
        <f>SUM(AR172*D172*E172*F172*H172*$AS$10)</f>
        <v>0</v>
      </c>
      <c r="AT172" s="41">
        <v>0</v>
      </c>
      <c r="AU172" s="25">
        <f>SUM(AT172*D172*E172*F172*H172*$AU$10)</f>
        <v>0</v>
      </c>
      <c r="AV172" s="41"/>
      <c r="AW172" s="25">
        <f>SUM(AV172*D172*E172*F172*H172*$AW$10)</f>
        <v>0</v>
      </c>
      <c r="AX172" s="41"/>
      <c r="AY172" s="25">
        <f>SUM(AX172*D172*E172*F172*H172*$AY$10)</f>
        <v>0</v>
      </c>
      <c r="AZ172" s="41"/>
      <c r="BA172" s="25">
        <f>SUM(AZ172*D172*E172*F172*H172*$BA$10)</f>
        <v>0</v>
      </c>
      <c r="BB172" s="41"/>
      <c r="BC172" s="25">
        <f>SUM(BB172*D172*E172*F172*H172*$BC$10)</f>
        <v>0</v>
      </c>
      <c r="BD172" s="41"/>
      <c r="BE172" s="25">
        <f>BD172*D172*E172*F172*H172*$BE$10</f>
        <v>0</v>
      </c>
      <c r="BF172" s="41"/>
      <c r="BG172" s="25">
        <f>BF172*D172*E172*F172*H172*$BG$10</f>
        <v>0</v>
      </c>
      <c r="BH172" s="41"/>
      <c r="BI172" s="25">
        <f>BH172*D172*E172*F172*H172*$BI$10</f>
        <v>0</v>
      </c>
      <c r="BJ172" s="41"/>
      <c r="BK172" s="25">
        <f>SUM(BJ172*D172*E172*F172*H172*$BK$10)</f>
        <v>0</v>
      </c>
      <c r="BL172" s="41">
        <v>13</v>
      </c>
      <c r="BM172" s="25">
        <f>SUM(BL172*D172*E172*F172*H172*$BM$10)</f>
        <v>96110.560000000012</v>
      </c>
      <c r="BN172" s="41"/>
      <c r="BO172" s="25">
        <f>SUM(BN172*D172*E172*F172*H172*$BO$10)</f>
        <v>0</v>
      </c>
      <c r="BP172" s="41"/>
      <c r="BQ172" s="25">
        <f>SUM(BP172*D172*E172*F172*H172*$BQ$10)</f>
        <v>0</v>
      </c>
      <c r="BR172" s="41"/>
      <c r="BS172" s="25">
        <f>SUM(BR172*D172*E172*F172*H172*$BS$10)</f>
        <v>0</v>
      </c>
      <c r="BT172" s="41"/>
      <c r="BU172" s="25">
        <f>BT172*D172*E172*F172*H172*$BU$10</f>
        <v>0</v>
      </c>
      <c r="BV172" s="41"/>
      <c r="BW172" s="25">
        <f>SUM(BV172*D172*E172*F172*H172*$BW$10)</f>
        <v>0</v>
      </c>
      <c r="BX172" s="41"/>
      <c r="BY172" s="25">
        <f>SUM(BX172*D172*E172*F172*H172*$BY$10)</f>
        <v>0</v>
      </c>
      <c r="BZ172" s="41">
        <v>0</v>
      </c>
      <c r="CA172" s="25">
        <f>SUM(BZ172*D172*E172*F172*H172*$CA$10)</f>
        <v>0</v>
      </c>
      <c r="CB172" s="41">
        <v>0</v>
      </c>
      <c r="CC172" s="25">
        <f>SUM(CB172*D172*E172*F172*H172*$CC$10)</f>
        <v>0</v>
      </c>
      <c r="CD172" s="41"/>
      <c r="CE172" s="25">
        <f>CD172*D172*E172*F172*H172*$CE$10</f>
        <v>0</v>
      </c>
      <c r="CF172" s="41"/>
      <c r="CG172" s="25">
        <f>SUM(CF172*D172*E172*F172*H172*$CG$10)</f>
        <v>0</v>
      </c>
      <c r="CH172" s="41"/>
      <c r="CI172" s="25">
        <f>SUM(CH172*D172*E172*F172*I172*$CI$10)</f>
        <v>0</v>
      </c>
      <c r="CJ172" s="41">
        <v>0</v>
      </c>
      <c r="CK172" s="25">
        <f>SUM(CJ172*D172*E172*F172*I172*$CK$10)</f>
        <v>0</v>
      </c>
      <c r="CL172" s="41">
        <v>0</v>
      </c>
      <c r="CM172" s="25">
        <f>SUM(CL172*D172*E172*F172*I172*$CM$10)</f>
        <v>0</v>
      </c>
      <c r="CN172" s="41">
        <v>0</v>
      </c>
      <c r="CO172" s="25">
        <f>SUM(CN172*D172*E172*F172*I172*$CO$10)</f>
        <v>0</v>
      </c>
      <c r="CP172" s="59"/>
      <c r="CQ172" s="25">
        <f>SUM(CP172*D172*E172*F172*I172*$CQ$10)</f>
        <v>0</v>
      </c>
      <c r="CR172" s="41"/>
      <c r="CS172" s="25">
        <f>SUM(CR172*D172*E172*F172*I172*$CS$10)</f>
        <v>0</v>
      </c>
      <c r="CT172" s="41"/>
      <c r="CU172" s="25">
        <f>SUM(CT172*D172*E172*F172*I172*$CU$10)</f>
        <v>0</v>
      </c>
      <c r="CV172" s="41">
        <v>0</v>
      </c>
      <c r="CW172" s="25">
        <f>SUM(CV172*D172*E172*F172*I172*$CW$10)</f>
        <v>0</v>
      </c>
      <c r="CX172" s="41"/>
      <c r="CY172" s="25">
        <f>SUM(CX172*D172*E172*F172*I172*$CY$10)</f>
        <v>0</v>
      </c>
      <c r="CZ172" s="41">
        <v>0</v>
      </c>
      <c r="DA172" s="25">
        <f>SUM(CZ172*D172*E172*F172*I172*$DA$10)</f>
        <v>0</v>
      </c>
      <c r="DB172" s="41">
        <v>1</v>
      </c>
      <c r="DC172" s="25">
        <f>SUM(DB172*D172*E172*F172*I172*$DC$10)</f>
        <v>8871.7440000000006</v>
      </c>
      <c r="DD172" s="41">
        <v>0</v>
      </c>
      <c r="DE172" s="25">
        <f>SUM(DD172*D172*E172*F172*I172*$DE$10)</f>
        <v>0</v>
      </c>
      <c r="DF172" s="41">
        <v>0</v>
      </c>
      <c r="DG172" s="25">
        <f>SUM(DF172*D172*E172*F172*I172*$DG$10)</f>
        <v>0</v>
      </c>
      <c r="DH172" s="41"/>
      <c r="DI172" s="25">
        <f>SUM(DH172*D172*E172*F172*I172*$DI$10)</f>
        <v>0</v>
      </c>
      <c r="DJ172" s="41"/>
      <c r="DK172" s="25">
        <f>SUM(DJ172*D172*E172*F172*I172*$DK$10)</f>
        <v>0</v>
      </c>
      <c r="DL172" s="41"/>
      <c r="DM172" s="25">
        <f>DL172*D172*E172*F172*I172*$DM$10</f>
        <v>0</v>
      </c>
      <c r="DN172" s="59"/>
      <c r="DO172" s="25">
        <f>SUM(DN172*D172*E172*F172*I172*$DO$10)</f>
        <v>0</v>
      </c>
      <c r="DP172" s="41">
        <v>0</v>
      </c>
      <c r="DQ172" s="25">
        <f>SUM(DP172*D172*E172*F172*I172*$DQ$10)</f>
        <v>0</v>
      </c>
      <c r="DR172" s="41">
        <v>0</v>
      </c>
      <c r="DS172" s="25">
        <f>SUM(DR172*D172*E172*F172*J172*$DS$10)</f>
        <v>0</v>
      </c>
      <c r="DT172" s="28"/>
      <c r="DU172" s="25">
        <f>SUM(DT172*D172*E172*F172*K172*$DU$10)</f>
        <v>0</v>
      </c>
      <c r="DV172" s="52"/>
      <c r="DW172" s="25">
        <f>SUM(DV172*D172*E172*F172*H172*$DW$10)</f>
        <v>0</v>
      </c>
      <c r="DX172" s="28"/>
      <c r="DY172" s="29">
        <f>SUM(DX172*D172*E172*F172*H172*$DY$10)</f>
        <v>0</v>
      </c>
      <c r="DZ172" s="41"/>
      <c r="EA172" s="25">
        <f>SUM(DZ172*D172*E172*F172*H172*$EA$10)</f>
        <v>0</v>
      </c>
      <c r="EB172" s="41"/>
      <c r="EC172" s="25">
        <f>SUM(EB172*D172*E172*F172*H172*$EC$10)</f>
        <v>0</v>
      </c>
      <c r="ED172" s="28"/>
      <c r="EE172" s="25">
        <f t="shared" si="1323"/>
        <v>0</v>
      </c>
      <c r="EF172" s="27"/>
      <c r="EG172" s="25">
        <f t="shared" si="1189"/>
        <v>0</v>
      </c>
      <c r="EH172" s="30">
        <f t="shared" si="1190"/>
        <v>14</v>
      </c>
      <c r="EI172" s="30">
        <f t="shared" si="1190"/>
        <v>104982.30400000002</v>
      </c>
    </row>
    <row r="173" spans="1:294" ht="45" x14ac:dyDescent="0.25">
      <c r="A173" s="17"/>
      <c r="B173" s="18">
        <v>121</v>
      </c>
      <c r="C173" s="56" t="s">
        <v>309</v>
      </c>
      <c r="D173" s="20">
        <v>11480</v>
      </c>
      <c r="E173" s="21">
        <v>9.74</v>
      </c>
      <c r="F173" s="39">
        <v>1</v>
      </c>
      <c r="G173" s="22"/>
      <c r="H173" s="57">
        <v>1.4</v>
      </c>
      <c r="I173" s="57">
        <v>1.68</v>
      </c>
      <c r="J173" s="57">
        <v>2.23</v>
      </c>
      <c r="K173" s="57">
        <v>2.57</v>
      </c>
      <c r="L173" s="41"/>
      <c r="M173" s="25">
        <f t="shared" si="1191"/>
        <v>0</v>
      </c>
      <c r="N173" s="58"/>
      <c r="O173" s="25">
        <f>N173*D173*E173*F173*H173*$O$10</f>
        <v>0</v>
      </c>
      <c r="P173" s="59"/>
      <c r="Q173" s="25">
        <f>P173*D173*E173*F173*H173*$Q$10</f>
        <v>0</v>
      </c>
      <c r="R173" s="41"/>
      <c r="S173" s="25">
        <f>SUM(R173*D173*E173*F173*H173*$S$10)</f>
        <v>0</v>
      </c>
      <c r="T173" s="41">
        <v>36</v>
      </c>
      <c r="U173" s="25">
        <f>SUM(T173*D173*E173*F173*H173*$U$10)</f>
        <v>5635486.0800000001</v>
      </c>
      <c r="V173" s="41"/>
      <c r="W173" s="25">
        <f t="shared" si="1192"/>
        <v>0</v>
      </c>
      <c r="X173" s="41"/>
      <c r="Y173" s="25">
        <f>SUM(X173*D173*E173*F173*H173*$Y$10)</f>
        <v>0</v>
      </c>
      <c r="Z173" s="41"/>
      <c r="AA173" s="25">
        <f>SUM(Z173*D173*E173*F173*H173*$AA$10)</f>
        <v>0</v>
      </c>
      <c r="AB173" s="41"/>
      <c r="AC173" s="25">
        <f>SUM(AB173*D173*E173*F173*I173*$AC$10)</f>
        <v>0</v>
      </c>
      <c r="AD173" s="41"/>
      <c r="AE173" s="25">
        <f>SUM(AD173*D173*E173*F173*I173*$AE$10)</f>
        <v>0</v>
      </c>
      <c r="AF173" s="41"/>
      <c r="AG173" s="25">
        <f>SUM(AF173*D173*E173*F173*H173*$AG$10)</f>
        <v>0</v>
      </c>
      <c r="AH173" s="41"/>
      <c r="AI173" s="25">
        <f>SUM(AH173*D173*E173*F173*H173*$AI$10)</f>
        <v>0</v>
      </c>
      <c r="AJ173" s="41"/>
      <c r="AK173" s="25">
        <f>SUM(AJ173*D173*E173*F173*H173*$AK$10)</f>
        <v>0</v>
      </c>
      <c r="AL173" s="17"/>
      <c r="AM173" s="25">
        <f>SUM(AL173*D173*E173*F173*H173*$AM$10)</f>
        <v>0</v>
      </c>
      <c r="AN173" s="41"/>
      <c r="AO173" s="25">
        <f>SUM(D173*E173*F173*H173*AN173*$AO$10)</f>
        <v>0</v>
      </c>
      <c r="AP173" s="41"/>
      <c r="AQ173" s="25">
        <f>SUM(AP173*D173*E173*F173*H173*$AQ$10)</f>
        <v>0</v>
      </c>
      <c r="AR173" s="41"/>
      <c r="AS173" s="25">
        <f>SUM(AR173*D173*E173*F173*H173*$AS$10)</f>
        <v>0</v>
      </c>
      <c r="AT173" s="41"/>
      <c r="AU173" s="25">
        <f>SUM(AT173*D173*E173*F173*H173*$AU$10)</f>
        <v>0</v>
      </c>
      <c r="AV173" s="41"/>
      <c r="AW173" s="25">
        <f>SUM(AV173*D173*E173*F173*H173*$AW$10)</f>
        <v>0</v>
      </c>
      <c r="AX173" s="41"/>
      <c r="AY173" s="25">
        <f>SUM(AX173*D173*E173*F173*H173*$AY$10)</f>
        <v>0</v>
      </c>
      <c r="AZ173" s="41"/>
      <c r="BA173" s="25">
        <f>SUM(AZ173*D173*E173*F173*H173*$BA$10)</f>
        <v>0</v>
      </c>
      <c r="BB173" s="41"/>
      <c r="BC173" s="25">
        <f>SUM(BB173*D173*E173*F173*H173*$BC$10)</f>
        <v>0</v>
      </c>
      <c r="BD173" s="41"/>
      <c r="BE173" s="25">
        <f>BD173*D173*E173*F173*H173*$BE$10</f>
        <v>0</v>
      </c>
      <c r="BF173" s="41"/>
      <c r="BG173" s="25">
        <f>BF173*D173*E173*F173*H173*$BG$10</f>
        <v>0</v>
      </c>
      <c r="BH173" s="41"/>
      <c r="BI173" s="25">
        <f>BH173*D173*E173*F173*H173*$BI$10</f>
        <v>0</v>
      </c>
      <c r="BJ173" s="41"/>
      <c r="BK173" s="25">
        <f>SUM(BJ173*D173*E173*F173*H173*$BK$10)</f>
        <v>0</v>
      </c>
      <c r="BL173" s="41"/>
      <c r="BM173" s="25">
        <f>SUM(BL173*D173*E173*F173*H173*$BM$10)</f>
        <v>0</v>
      </c>
      <c r="BN173" s="41"/>
      <c r="BO173" s="25">
        <f>SUM(BN173*D173*E173*F173*H173*$BO$10)</f>
        <v>0</v>
      </c>
      <c r="BP173" s="41"/>
      <c r="BQ173" s="25">
        <f>SUM(BP173*D173*E173*F173*H173*$BQ$10)</f>
        <v>0</v>
      </c>
      <c r="BR173" s="41"/>
      <c r="BS173" s="25">
        <f>SUM(BR173*D173*E173*F173*H173*$BS$10)</f>
        <v>0</v>
      </c>
      <c r="BT173" s="41"/>
      <c r="BU173" s="25">
        <f>BT173*D173*E173*F173*H173*$BU$10</f>
        <v>0</v>
      </c>
      <c r="BV173" s="41"/>
      <c r="BW173" s="25">
        <f>SUM(BV173*D173*E173*F173*H173*$BW$10)</f>
        <v>0</v>
      </c>
      <c r="BX173" s="41"/>
      <c r="BY173" s="25">
        <f>SUM(BX173*D173*E173*F173*H173*$BY$10)</f>
        <v>0</v>
      </c>
      <c r="BZ173" s="41"/>
      <c r="CA173" s="25">
        <f>SUM(BZ173*D173*E173*F173*H173*$CA$10)</f>
        <v>0</v>
      </c>
      <c r="CB173" s="41"/>
      <c r="CC173" s="25">
        <f>SUM(CB173*D173*E173*F173*H173*$CC$10)</f>
        <v>0</v>
      </c>
      <c r="CD173" s="41"/>
      <c r="CE173" s="25">
        <f>CD173*D173*E173*F173*H173*$CE$10</f>
        <v>0</v>
      </c>
      <c r="CF173" s="41"/>
      <c r="CG173" s="25">
        <f>SUM(CF173*D173*E173*F173*H173*$CG$10)</f>
        <v>0</v>
      </c>
      <c r="CH173" s="41"/>
      <c r="CI173" s="25">
        <f>SUM(CH173*D173*E173*F173*I173*$CI$10)</f>
        <v>0</v>
      </c>
      <c r="CJ173" s="41"/>
      <c r="CK173" s="25">
        <f>SUM(CJ173*D173*E173*F173*I173*$CK$10)</f>
        <v>0</v>
      </c>
      <c r="CL173" s="41"/>
      <c r="CM173" s="25">
        <f>SUM(CL173*D173*E173*F173*I173*$CM$10)</f>
        <v>0</v>
      </c>
      <c r="CN173" s="41"/>
      <c r="CO173" s="25">
        <f>SUM(CN173*D173*E173*F173*I173*$CO$10)</f>
        <v>0</v>
      </c>
      <c r="CP173" s="59"/>
      <c r="CQ173" s="25">
        <f>SUM(CP173*D173*E173*F173*I173*$CQ$10)</f>
        <v>0</v>
      </c>
      <c r="CR173" s="41"/>
      <c r="CS173" s="25">
        <f>SUM(CR173*D173*E173*F173*I173*$CS$10)</f>
        <v>0</v>
      </c>
      <c r="CT173" s="41"/>
      <c r="CU173" s="25">
        <f>SUM(CT173*D173*E173*F173*I173*$CU$10)</f>
        <v>0</v>
      </c>
      <c r="CV173" s="41"/>
      <c r="CW173" s="25">
        <f>SUM(CV173*D173*E173*F173*I173*$CW$10)</f>
        <v>0</v>
      </c>
      <c r="CX173" s="41"/>
      <c r="CY173" s="25">
        <f>SUM(CX173*D173*E173*F173*I173*$CY$10)</f>
        <v>0</v>
      </c>
      <c r="CZ173" s="41"/>
      <c r="DA173" s="25">
        <f>SUM(CZ173*D173*E173*F173*I173*$DA$10)</f>
        <v>0</v>
      </c>
      <c r="DB173" s="41"/>
      <c r="DC173" s="25">
        <f>SUM(DB173*D173*E173*F173*I173*$DC$10)</f>
        <v>0</v>
      </c>
      <c r="DD173" s="41"/>
      <c r="DE173" s="25">
        <f>SUM(DD173*D173*E173*F173*I173*$DE$10)</f>
        <v>0</v>
      </c>
      <c r="DF173" s="41"/>
      <c r="DG173" s="25">
        <f>SUM(DF173*D173*E173*F173*I173*$DG$10)</f>
        <v>0</v>
      </c>
      <c r="DH173" s="41"/>
      <c r="DI173" s="25">
        <f>SUM(DH173*D173*E173*F173*I173*$DI$10)</f>
        <v>0</v>
      </c>
      <c r="DJ173" s="41"/>
      <c r="DK173" s="25">
        <f>SUM(DJ173*D173*E173*F173*I173*$DK$10)</f>
        <v>0</v>
      </c>
      <c r="DL173" s="41"/>
      <c r="DM173" s="25">
        <f>DL173*D173*E173*F173*I173*$DM$10</f>
        <v>0</v>
      </c>
      <c r="DN173" s="59"/>
      <c r="DO173" s="25">
        <f>SUM(DN173*D173*E173*F173*I173*$DO$10)</f>
        <v>0</v>
      </c>
      <c r="DP173" s="41"/>
      <c r="DQ173" s="25">
        <f>SUM(DP173*D173*E173*F173*I173*$DQ$10)</f>
        <v>0</v>
      </c>
      <c r="DR173" s="41"/>
      <c r="DS173" s="25">
        <f>SUM(DR173*D173*E173*F173*J173*$DS$10)</f>
        <v>0</v>
      </c>
      <c r="DT173" s="28">
        <v>2</v>
      </c>
      <c r="DU173" s="25">
        <f>SUM(DT173*D173*E173*F173*K173*$DU$10)</f>
        <v>574730.12799999991</v>
      </c>
      <c r="DV173" s="17"/>
      <c r="DW173" s="25">
        <f>SUM(DV173*D173*E173*F173*H173*$DW$10)</f>
        <v>0</v>
      </c>
      <c r="DX173" s="28"/>
      <c r="DY173" s="29">
        <f>SUM(DX173*D173*E173*F173*H173*$DY$10)</f>
        <v>0</v>
      </c>
      <c r="DZ173" s="41"/>
      <c r="EA173" s="25">
        <f>SUM(DZ173*D173*E173*F173*H173*$EA$10)</f>
        <v>0</v>
      </c>
      <c r="EB173" s="41"/>
      <c r="EC173" s="25">
        <f>SUM(EB173*D173*E173*F173*H173*$EC$10)</f>
        <v>0</v>
      </c>
      <c r="ED173" s="28"/>
      <c r="EE173" s="25">
        <f t="shared" si="1323"/>
        <v>0</v>
      </c>
      <c r="EF173" s="27"/>
      <c r="EG173" s="25">
        <f t="shared" si="1189"/>
        <v>0</v>
      </c>
      <c r="EH173" s="30">
        <f t="shared" si="1190"/>
        <v>38</v>
      </c>
      <c r="EI173" s="30">
        <f t="shared" si="1190"/>
        <v>6210216.2079999996</v>
      </c>
    </row>
    <row r="174" spans="1:294" ht="30" x14ac:dyDescent="0.25">
      <c r="A174" s="17"/>
      <c r="B174" s="18">
        <v>122</v>
      </c>
      <c r="C174" s="56" t="s">
        <v>310</v>
      </c>
      <c r="D174" s="20">
        <v>11480</v>
      </c>
      <c r="E174" s="21">
        <v>7.4</v>
      </c>
      <c r="F174" s="39">
        <v>1</v>
      </c>
      <c r="G174" s="22"/>
      <c r="H174" s="57">
        <v>1.4</v>
      </c>
      <c r="I174" s="57">
        <v>1.68</v>
      </c>
      <c r="J174" s="57">
        <v>2.23</v>
      </c>
      <c r="K174" s="57">
        <v>2.57</v>
      </c>
      <c r="L174" s="41"/>
      <c r="M174" s="25">
        <f t="shared" si="1191"/>
        <v>0</v>
      </c>
      <c r="N174" s="58"/>
      <c r="O174" s="25">
        <f>N174*D174*E174*F174*H174*$O$10</f>
        <v>0</v>
      </c>
      <c r="P174" s="59"/>
      <c r="Q174" s="25">
        <f>P174*D174*E174*F174*H174*$Q$10</f>
        <v>0</v>
      </c>
      <c r="R174" s="41"/>
      <c r="S174" s="25">
        <f>SUM(R174*D174*E174*F174*H174*$S$10)</f>
        <v>0</v>
      </c>
      <c r="T174" s="41"/>
      <c r="U174" s="25">
        <f>SUM(T174*D174*E174*F174*H174*$U$10)</f>
        <v>0</v>
      </c>
      <c r="V174" s="41"/>
      <c r="W174" s="25">
        <f t="shared" si="1192"/>
        <v>0</v>
      </c>
      <c r="X174" s="41"/>
      <c r="Y174" s="25">
        <f>SUM(X174*D174*E174*F174*H174*$Y$10)</f>
        <v>0</v>
      </c>
      <c r="Z174" s="41"/>
      <c r="AA174" s="25">
        <f>SUM(Z174*D174*E174*F174*H174*$AA$10)</f>
        <v>0</v>
      </c>
      <c r="AB174" s="41"/>
      <c r="AC174" s="25">
        <f>SUM(AB174*D174*E174*F174*I174*$AC$10)</f>
        <v>0</v>
      </c>
      <c r="AD174" s="41"/>
      <c r="AE174" s="25">
        <f>SUM(AD174*D174*E174*F174*I174*$AE$10)</f>
        <v>0</v>
      </c>
      <c r="AF174" s="41"/>
      <c r="AG174" s="25">
        <f>SUM(AF174*D174*E174*F174*H174*$AG$10)</f>
        <v>0</v>
      </c>
      <c r="AH174" s="41"/>
      <c r="AI174" s="25">
        <f>SUM(AH174*D174*E174*F174*H174*$AI$10)</f>
        <v>0</v>
      </c>
      <c r="AJ174" s="41"/>
      <c r="AK174" s="25">
        <f>SUM(AJ174*D174*E174*F174*H174*$AK$10)</f>
        <v>0</v>
      </c>
      <c r="AL174" s="50"/>
      <c r="AM174" s="25">
        <f>SUM(AL174*D174*E174*F174*H174*$AM$10)</f>
        <v>0</v>
      </c>
      <c r="AN174" s="41"/>
      <c r="AO174" s="25">
        <f>SUM(D174*E174*F174*H174*AN174*$AO$10)</f>
        <v>0</v>
      </c>
      <c r="AP174" s="41"/>
      <c r="AQ174" s="25">
        <f>SUM(AP174*D174*E174*F174*H174*$AQ$10)</f>
        <v>0</v>
      </c>
      <c r="AR174" s="41"/>
      <c r="AS174" s="25">
        <f>SUM(AR174*D174*E174*F174*H174*$AS$10)</f>
        <v>0</v>
      </c>
      <c r="AT174" s="41"/>
      <c r="AU174" s="25">
        <f>SUM(AT174*D174*E174*F174*H174*$AU$10)</f>
        <v>0</v>
      </c>
      <c r="AV174" s="41"/>
      <c r="AW174" s="25">
        <f>SUM(AV174*D174*E174*F174*H174*$AW$10)</f>
        <v>0</v>
      </c>
      <c r="AX174" s="41"/>
      <c r="AY174" s="25">
        <f>SUM(AX174*D174*E174*F174*H174*$AY$10)</f>
        <v>0</v>
      </c>
      <c r="AZ174" s="41"/>
      <c r="BA174" s="25">
        <f>SUM(AZ174*D174*E174*F174*H174*$BA$10)</f>
        <v>0</v>
      </c>
      <c r="BB174" s="41"/>
      <c r="BC174" s="25">
        <f>SUM(BB174*D174*E174*F174*H174*$BC$10)</f>
        <v>0</v>
      </c>
      <c r="BD174" s="41"/>
      <c r="BE174" s="25">
        <f>BD174*D174*E174*F174*H174*$BE$10</f>
        <v>0</v>
      </c>
      <c r="BF174" s="41"/>
      <c r="BG174" s="25">
        <f>BF174*D174*E174*F174*H174*$BG$10</f>
        <v>0</v>
      </c>
      <c r="BH174" s="41"/>
      <c r="BI174" s="25">
        <f>BH174*D174*E174*F174*H174*$BI$10</f>
        <v>0</v>
      </c>
      <c r="BJ174" s="41"/>
      <c r="BK174" s="25">
        <f>SUM(BJ174*D174*E174*F174*H174*$BK$10)</f>
        <v>0</v>
      </c>
      <c r="BL174" s="41"/>
      <c r="BM174" s="25">
        <f>SUM(BL174*D174*E174*F174*H174*$BM$10)</f>
        <v>0</v>
      </c>
      <c r="BN174" s="41"/>
      <c r="BO174" s="25">
        <f>SUM(BN174*D174*E174*F174*H174*$BO$10)</f>
        <v>0</v>
      </c>
      <c r="BP174" s="41"/>
      <c r="BQ174" s="25">
        <f>SUM(BP174*D174*E174*F174*H174*$BQ$10)</f>
        <v>0</v>
      </c>
      <c r="BR174" s="41"/>
      <c r="BS174" s="25">
        <f>SUM(BR174*D174*E174*F174*H174*$BS$10)</f>
        <v>0</v>
      </c>
      <c r="BT174" s="41"/>
      <c r="BU174" s="25">
        <f>BT174*D174*E174*F174*H174*$BU$10</f>
        <v>0</v>
      </c>
      <c r="BV174" s="41"/>
      <c r="BW174" s="25">
        <f>SUM(BV174*D174*E174*F174*H174*$BW$10)</f>
        <v>0</v>
      </c>
      <c r="BX174" s="41"/>
      <c r="BY174" s="25">
        <f>SUM(BX174*D174*E174*F174*H174*$BY$10)</f>
        <v>0</v>
      </c>
      <c r="BZ174" s="41"/>
      <c r="CA174" s="25">
        <f>SUM(BZ174*D174*E174*F174*H174*$CA$10)</f>
        <v>0</v>
      </c>
      <c r="CB174" s="41"/>
      <c r="CC174" s="25">
        <f>SUM(CB174*D174*E174*F174*H174*$CC$10)</f>
        <v>0</v>
      </c>
      <c r="CD174" s="41"/>
      <c r="CE174" s="25">
        <f>CD174*D174*E174*F174*H174*$CE$10</f>
        <v>0</v>
      </c>
      <c r="CF174" s="41"/>
      <c r="CG174" s="25">
        <f>SUM(CF174*D174*E174*F174*H174*$CG$10)</f>
        <v>0</v>
      </c>
      <c r="CH174" s="41"/>
      <c r="CI174" s="25">
        <f>SUM(CH174*D174*E174*F174*I174*$CI$10)</f>
        <v>0</v>
      </c>
      <c r="CJ174" s="41"/>
      <c r="CK174" s="25">
        <f>SUM(CJ174*D174*E174*F174*I174*$CK$10)</f>
        <v>0</v>
      </c>
      <c r="CL174" s="41"/>
      <c r="CM174" s="25">
        <f>SUM(CL174*D174*E174*F174*I174*$CM$10)</f>
        <v>0</v>
      </c>
      <c r="CN174" s="41"/>
      <c r="CO174" s="25">
        <f>SUM(CN174*D174*E174*F174*I174*$CO$10)</f>
        <v>0</v>
      </c>
      <c r="CP174" s="59"/>
      <c r="CQ174" s="25">
        <f>SUM(CP174*D174*E174*F174*I174*$CQ$10)</f>
        <v>0</v>
      </c>
      <c r="CR174" s="41"/>
      <c r="CS174" s="25">
        <f>SUM(CR174*D174*E174*F174*I174*$CS$10)</f>
        <v>0</v>
      </c>
      <c r="CT174" s="41"/>
      <c r="CU174" s="25">
        <f>SUM(CT174*D174*E174*F174*I174*$CU$10)</f>
        <v>0</v>
      </c>
      <c r="CV174" s="41"/>
      <c r="CW174" s="25">
        <f>SUM(CV174*D174*E174*F174*I174*$CW$10)</f>
        <v>0</v>
      </c>
      <c r="CX174" s="41"/>
      <c r="CY174" s="25">
        <f>SUM(CX174*D174*E174*F174*I174*$CY$10)</f>
        <v>0</v>
      </c>
      <c r="CZ174" s="41"/>
      <c r="DA174" s="25">
        <f>SUM(CZ174*D174*E174*F174*I174*$DA$10)</f>
        <v>0</v>
      </c>
      <c r="DB174" s="41"/>
      <c r="DC174" s="25">
        <f>SUM(DB174*D174*E174*F174*I174*$DC$10)</f>
        <v>0</v>
      </c>
      <c r="DD174" s="41"/>
      <c r="DE174" s="25">
        <f>SUM(DD174*D174*E174*F174*I174*$DE$10)</f>
        <v>0</v>
      </c>
      <c r="DF174" s="41"/>
      <c r="DG174" s="25">
        <f>SUM(DF174*D174*E174*F174*I174*$DG$10)</f>
        <v>0</v>
      </c>
      <c r="DH174" s="41"/>
      <c r="DI174" s="25">
        <f>SUM(DH174*D174*E174*F174*I174*$DI$10)</f>
        <v>0</v>
      </c>
      <c r="DJ174" s="41"/>
      <c r="DK174" s="25">
        <f>SUM(DJ174*D174*E174*F174*I174*$DK$10)</f>
        <v>0</v>
      </c>
      <c r="DL174" s="41"/>
      <c r="DM174" s="25">
        <f>DL174*D174*E174*F174*I174*$DM$10</f>
        <v>0</v>
      </c>
      <c r="DN174" s="59"/>
      <c r="DO174" s="25">
        <f>SUM(DN174*D174*E174*F174*I174*$DO$10)</f>
        <v>0</v>
      </c>
      <c r="DP174" s="41"/>
      <c r="DQ174" s="25">
        <f>SUM(DP174*D174*E174*F174*I174*$DQ$10)</f>
        <v>0</v>
      </c>
      <c r="DR174" s="41"/>
      <c r="DS174" s="25">
        <f>SUM(DR174*D174*E174*F174*J174*$DS$10)</f>
        <v>0</v>
      </c>
      <c r="DT174" s="28"/>
      <c r="DU174" s="25">
        <f>SUM(DT174*D174*E174*F174*K174*$DU$10)</f>
        <v>0</v>
      </c>
      <c r="DV174" s="50"/>
      <c r="DW174" s="25">
        <f>SUM(DV174*D174*E174*F174*H174*$DW$10)</f>
        <v>0</v>
      </c>
      <c r="DX174" s="28"/>
      <c r="DY174" s="29">
        <f>SUM(DX174*D174*E174*F174*H174*$DY$10)</f>
        <v>0</v>
      </c>
      <c r="DZ174" s="41"/>
      <c r="EA174" s="25">
        <f>SUM(DZ174*D174*E174*F174*H174*$EA$10)</f>
        <v>0</v>
      </c>
      <c r="EB174" s="41"/>
      <c r="EC174" s="25">
        <f>SUM(EB174*D174*E174*F174*H174*$EC$10)</f>
        <v>0</v>
      </c>
      <c r="ED174" s="28"/>
      <c r="EE174" s="25">
        <f t="shared" si="1323"/>
        <v>0</v>
      </c>
      <c r="EF174" s="27"/>
      <c r="EG174" s="25">
        <f t="shared" si="1189"/>
        <v>0</v>
      </c>
      <c r="EH174" s="30">
        <f t="shared" si="1190"/>
        <v>0</v>
      </c>
      <c r="EI174" s="30">
        <f t="shared" si="1190"/>
        <v>0</v>
      </c>
    </row>
    <row r="175" spans="1:294" x14ac:dyDescent="0.25">
      <c r="A175" s="17">
        <v>37</v>
      </c>
      <c r="B175" s="18"/>
      <c r="C175" s="99" t="s">
        <v>311</v>
      </c>
      <c r="D175" s="20">
        <v>11480</v>
      </c>
      <c r="E175" s="100">
        <v>1</v>
      </c>
      <c r="F175" s="16">
        <v>1</v>
      </c>
      <c r="G175" s="16"/>
      <c r="H175" s="57"/>
      <c r="I175" s="57"/>
      <c r="J175" s="57"/>
      <c r="K175" s="57">
        <v>2.57</v>
      </c>
      <c r="L175" s="50">
        <f>SUM(L176:L185)</f>
        <v>0</v>
      </c>
      <c r="M175" s="50">
        <f t="shared" ref="M175:DK175" si="1324">SUM(M176:M185)</f>
        <v>0</v>
      </c>
      <c r="N175" s="50">
        <f t="shared" si="1324"/>
        <v>0</v>
      </c>
      <c r="O175" s="50">
        <f t="shared" si="1324"/>
        <v>0</v>
      </c>
      <c r="P175" s="50">
        <f t="shared" si="1324"/>
        <v>0</v>
      </c>
      <c r="Q175" s="50">
        <f t="shared" si="1324"/>
        <v>0</v>
      </c>
      <c r="R175" s="50">
        <f t="shared" si="1324"/>
        <v>0</v>
      </c>
      <c r="S175" s="50">
        <f t="shared" si="1324"/>
        <v>0</v>
      </c>
      <c r="T175" s="50">
        <f t="shared" si="1324"/>
        <v>0</v>
      </c>
      <c r="U175" s="50">
        <f t="shared" si="1324"/>
        <v>0</v>
      </c>
      <c r="V175" s="50">
        <f t="shared" si="1324"/>
        <v>0</v>
      </c>
      <c r="W175" s="50">
        <f t="shared" si="1324"/>
        <v>0</v>
      </c>
      <c r="X175" s="50">
        <f t="shared" si="1324"/>
        <v>0</v>
      </c>
      <c r="Y175" s="50">
        <f t="shared" si="1324"/>
        <v>0</v>
      </c>
      <c r="Z175" s="50">
        <f t="shared" si="1324"/>
        <v>0</v>
      </c>
      <c r="AA175" s="50">
        <f t="shared" si="1324"/>
        <v>0</v>
      </c>
      <c r="AB175" s="50">
        <f t="shared" si="1324"/>
        <v>0</v>
      </c>
      <c r="AC175" s="50">
        <f t="shared" si="1324"/>
        <v>0</v>
      </c>
      <c r="AD175" s="50">
        <f t="shared" si="1324"/>
        <v>0</v>
      </c>
      <c r="AE175" s="50">
        <f t="shared" si="1324"/>
        <v>0</v>
      </c>
      <c r="AF175" s="50">
        <f t="shared" si="1324"/>
        <v>0</v>
      </c>
      <c r="AG175" s="50">
        <f t="shared" si="1324"/>
        <v>0</v>
      </c>
      <c r="AH175" s="50">
        <f t="shared" si="1324"/>
        <v>0</v>
      </c>
      <c r="AI175" s="50">
        <f t="shared" si="1324"/>
        <v>0</v>
      </c>
      <c r="AJ175" s="50">
        <f>SUM(AJ176:AJ185)</f>
        <v>0</v>
      </c>
      <c r="AK175" s="50">
        <f>SUM(AK176:AK185)</f>
        <v>0</v>
      </c>
      <c r="AL175" s="50">
        <f>SUM(AL176:AL185)</f>
        <v>0</v>
      </c>
      <c r="AM175" s="50">
        <f>SUM(AM176:AM185)</f>
        <v>0</v>
      </c>
      <c r="AN175" s="50">
        <f t="shared" si="1324"/>
        <v>0</v>
      </c>
      <c r="AO175" s="50">
        <f t="shared" si="1324"/>
        <v>0</v>
      </c>
      <c r="AP175" s="50">
        <f t="shared" si="1324"/>
        <v>0</v>
      </c>
      <c r="AQ175" s="50">
        <f t="shared" si="1324"/>
        <v>0</v>
      </c>
      <c r="AR175" s="50">
        <f t="shared" si="1324"/>
        <v>0</v>
      </c>
      <c r="AS175" s="50">
        <f t="shared" si="1324"/>
        <v>0</v>
      </c>
      <c r="AT175" s="50">
        <f t="shared" si="1324"/>
        <v>0</v>
      </c>
      <c r="AU175" s="50">
        <f t="shared" si="1324"/>
        <v>0</v>
      </c>
      <c r="AV175" s="50">
        <f t="shared" si="1324"/>
        <v>0</v>
      </c>
      <c r="AW175" s="50">
        <f t="shared" si="1324"/>
        <v>0</v>
      </c>
      <c r="AX175" s="50">
        <f t="shared" si="1324"/>
        <v>0</v>
      </c>
      <c r="AY175" s="50">
        <f t="shared" si="1324"/>
        <v>0</v>
      </c>
      <c r="AZ175" s="50">
        <f t="shared" si="1324"/>
        <v>0</v>
      </c>
      <c r="BA175" s="50">
        <f t="shared" si="1324"/>
        <v>0</v>
      </c>
      <c r="BB175" s="50">
        <f t="shared" si="1324"/>
        <v>0</v>
      </c>
      <c r="BC175" s="50">
        <f t="shared" si="1324"/>
        <v>0</v>
      </c>
      <c r="BD175" s="50">
        <f t="shared" si="1324"/>
        <v>0</v>
      </c>
      <c r="BE175" s="50">
        <f t="shared" si="1324"/>
        <v>0</v>
      </c>
      <c r="BF175" s="50">
        <f t="shared" si="1324"/>
        <v>0</v>
      </c>
      <c r="BG175" s="50">
        <f t="shared" si="1324"/>
        <v>0</v>
      </c>
      <c r="BH175" s="50">
        <f t="shared" si="1324"/>
        <v>0</v>
      </c>
      <c r="BI175" s="50">
        <f t="shared" si="1324"/>
        <v>0</v>
      </c>
      <c r="BJ175" s="50">
        <f t="shared" si="1324"/>
        <v>0</v>
      </c>
      <c r="BK175" s="50">
        <f t="shared" si="1324"/>
        <v>0</v>
      </c>
      <c r="BL175" s="50">
        <f t="shared" si="1324"/>
        <v>0</v>
      </c>
      <c r="BM175" s="50">
        <f t="shared" si="1324"/>
        <v>0</v>
      </c>
      <c r="BN175" s="50">
        <f t="shared" si="1324"/>
        <v>0</v>
      </c>
      <c r="BO175" s="50">
        <f t="shared" si="1324"/>
        <v>0</v>
      </c>
      <c r="BP175" s="50">
        <f t="shared" si="1324"/>
        <v>0</v>
      </c>
      <c r="BQ175" s="50">
        <f t="shared" si="1324"/>
        <v>0</v>
      </c>
      <c r="BR175" s="50">
        <f t="shared" si="1324"/>
        <v>0</v>
      </c>
      <c r="BS175" s="50">
        <f t="shared" si="1324"/>
        <v>0</v>
      </c>
      <c r="BT175" s="50">
        <f t="shared" si="1324"/>
        <v>0</v>
      </c>
      <c r="BU175" s="50">
        <f t="shared" si="1324"/>
        <v>0</v>
      </c>
      <c r="BV175" s="50">
        <f t="shared" si="1324"/>
        <v>0</v>
      </c>
      <c r="BW175" s="50">
        <f t="shared" si="1324"/>
        <v>0</v>
      </c>
      <c r="BX175" s="50">
        <f t="shared" si="1324"/>
        <v>0</v>
      </c>
      <c r="BY175" s="50">
        <f t="shared" si="1324"/>
        <v>0</v>
      </c>
      <c r="BZ175" s="50">
        <f t="shared" si="1324"/>
        <v>0</v>
      </c>
      <c r="CA175" s="50">
        <f t="shared" si="1324"/>
        <v>0</v>
      </c>
      <c r="CB175" s="50">
        <f t="shared" si="1324"/>
        <v>0</v>
      </c>
      <c r="CC175" s="50">
        <f t="shared" si="1324"/>
        <v>0</v>
      </c>
      <c r="CD175" s="50">
        <f t="shared" si="1324"/>
        <v>0</v>
      </c>
      <c r="CE175" s="50">
        <f t="shared" si="1324"/>
        <v>0</v>
      </c>
      <c r="CF175" s="50">
        <f t="shared" si="1324"/>
        <v>0</v>
      </c>
      <c r="CG175" s="50">
        <f t="shared" si="1324"/>
        <v>0</v>
      </c>
      <c r="CH175" s="50">
        <f t="shared" si="1324"/>
        <v>0</v>
      </c>
      <c r="CI175" s="50">
        <f t="shared" si="1324"/>
        <v>0</v>
      </c>
      <c r="CJ175" s="50">
        <f>SUM(CJ176:CJ185)</f>
        <v>0</v>
      </c>
      <c r="CK175" s="50">
        <f>SUM(CK176:CK185)</f>
        <v>0</v>
      </c>
      <c r="CL175" s="50">
        <f>SUM(CL176:CL185)</f>
        <v>0</v>
      </c>
      <c r="CM175" s="50">
        <f>SUM(CM176:CM185)</f>
        <v>0</v>
      </c>
      <c r="CN175" s="50">
        <f t="shared" si="1324"/>
        <v>0</v>
      </c>
      <c r="CO175" s="50">
        <f t="shared" si="1324"/>
        <v>0</v>
      </c>
      <c r="CP175" s="50">
        <f>SUM(CP176:CP185)</f>
        <v>0</v>
      </c>
      <c r="CQ175" s="50">
        <f>SUM(CQ176:CQ185)</f>
        <v>0</v>
      </c>
      <c r="CR175" s="50">
        <f t="shared" si="1324"/>
        <v>0</v>
      </c>
      <c r="CS175" s="50">
        <f t="shared" si="1324"/>
        <v>0</v>
      </c>
      <c r="CT175" s="50">
        <f>SUM(CT176:CT185)</f>
        <v>0</v>
      </c>
      <c r="CU175" s="50">
        <f>SUM(CU176:CU185)</f>
        <v>0</v>
      </c>
      <c r="CV175" s="50">
        <f>SUM(CV176:CV185)</f>
        <v>0</v>
      </c>
      <c r="CW175" s="50">
        <f>SUM(CW176:CW185)</f>
        <v>0</v>
      </c>
      <c r="CX175" s="50">
        <f t="shared" si="1324"/>
        <v>0</v>
      </c>
      <c r="CY175" s="50">
        <f t="shared" si="1324"/>
        <v>0</v>
      </c>
      <c r="CZ175" s="50">
        <f t="shared" si="1324"/>
        <v>0</v>
      </c>
      <c r="DA175" s="50">
        <f t="shared" si="1324"/>
        <v>0</v>
      </c>
      <c r="DB175" s="50">
        <f t="shared" si="1324"/>
        <v>0</v>
      </c>
      <c r="DC175" s="50">
        <f t="shared" si="1324"/>
        <v>0</v>
      </c>
      <c r="DD175" s="50">
        <f t="shared" si="1324"/>
        <v>0</v>
      </c>
      <c r="DE175" s="50">
        <f t="shared" si="1324"/>
        <v>0</v>
      </c>
      <c r="DF175" s="50">
        <f t="shared" si="1324"/>
        <v>0</v>
      </c>
      <c r="DG175" s="50">
        <f t="shared" si="1324"/>
        <v>0</v>
      </c>
      <c r="DH175" s="50">
        <f t="shared" si="1324"/>
        <v>0</v>
      </c>
      <c r="DI175" s="50">
        <f t="shared" si="1324"/>
        <v>0</v>
      </c>
      <c r="DJ175" s="50">
        <f t="shared" si="1324"/>
        <v>0</v>
      </c>
      <c r="DK175" s="50">
        <f t="shared" si="1324"/>
        <v>0</v>
      </c>
      <c r="DL175" s="50">
        <f t="shared" ref="DL175:EI175" si="1325">SUM(DL176:DL185)</f>
        <v>0</v>
      </c>
      <c r="DM175" s="50">
        <f t="shared" si="1325"/>
        <v>0</v>
      </c>
      <c r="DN175" s="50">
        <f t="shared" si="1325"/>
        <v>0</v>
      </c>
      <c r="DO175" s="50">
        <f t="shared" si="1325"/>
        <v>0</v>
      </c>
      <c r="DP175" s="50">
        <f t="shared" si="1325"/>
        <v>0</v>
      </c>
      <c r="DQ175" s="50">
        <f t="shared" si="1325"/>
        <v>0</v>
      </c>
      <c r="DR175" s="50">
        <f t="shared" si="1325"/>
        <v>0</v>
      </c>
      <c r="DS175" s="50">
        <f t="shared" si="1325"/>
        <v>0</v>
      </c>
      <c r="DT175" s="50">
        <f t="shared" si="1325"/>
        <v>0</v>
      </c>
      <c r="DU175" s="50">
        <f t="shared" si="1325"/>
        <v>0</v>
      </c>
      <c r="DV175" s="50">
        <f t="shared" si="1325"/>
        <v>0</v>
      </c>
      <c r="DW175" s="50">
        <f t="shared" si="1325"/>
        <v>0</v>
      </c>
      <c r="DX175" s="50">
        <f t="shared" si="1325"/>
        <v>0</v>
      </c>
      <c r="DY175" s="50">
        <f t="shared" si="1325"/>
        <v>0</v>
      </c>
      <c r="DZ175" s="50">
        <f t="shared" si="1325"/>
        <v>0</v>
      </c>
      <c r="EA175" s="50">
        <f t="shared" si="1325"/>
        <v>0</v>
      </c>
      <c r="EB175" s="50">
        <f t="shared" si="1325"/>
        <v>0</v>
      </c>
      <c r="EC175" s="50">
        <f t="shared" si="1325"/>
        <v>0</v>
      </c>
      <c r="ED175" s="50">
        <f t="shared" si="1325"/>
        <v>0</v>
      </c>
      <c r="EE175" s="50">
        <f t="shared" si="1325"/>
        <v>0</v>
      </c>
      <c r="EF175" s="50">
        <f t="shared" si="1325"/>
        <v>2000</v>
      </c>
      <c r="EG175" s="50">
        <f t="shared" si="1325"/>
        <v>45130176</v>
      </c>
      <c r="EH175" s="50">
        <f t="shared" si="1325"/>
        <v>2000</v>
      </c>
      <c r="EI175" s="50">
        <f t="shared" si="1325"/>
        <v>45130176</v>
      </c>
    </row>
    <row r="176" spans="1:294" s="17" customFormat="1" ht="45" x14ac:dyDescent="0.25">
      <c r="B176" s="18">
        <v>123</v>
      </c>
      <c r="C176" s="56" t="s">
        <v>312</v>
      </c>
      <c r="D176" s="20">
        <v>11480</v>
      </c>
      <c r="E176" s="21">
        <v>1.56</v>
      </c>
      <c r="F176" s="39">
        <v>1</v>
      </c>
      <c r="G176" s="22"/>
      <c r="H176" s="57">
        <v>1.4</v>
      </c>
      <c r="I176" s="57">
        <v>1.68</v>
      </c>
      <c r="J176" s="57">
        <v>2.23</v>
      </c>
      <c r="K176" s="57">
        <v>2.57</v>
      </c>
      <c r="L176" s="50"/>
      <c r="M176" s="25">
        <f t="shared" si="1191"/>
        <v>0</v>
      </c>
      <c r="N176" s="50"/>
      <c r="O176" s="25">
        <f t="shared" ref="O176:O185" si="1326">N176*D176*E176*F176*H176*$O$10</f>
        <v>0</v>
      </c>
      <c r="P176" s="50"/>
      <c r="Q176" s="25">
        <f t="shared" ref="Q176:Q185" si="1327">P176*D176*E176*F176*H176*$Q$10</f>
        <v>0</v>
      </c>
      <c r="R176" s="50"/>
      <c r="S176" s="25">
        <f t="shared" ref="S176:S185" si="1328">SUM(R176*D176*E176*F176*H176*$S$10)</f>
        <v>0</v>
      </c>
      <c r="T176" s="50"/>
      <c r="U176" s="25">
        <f t="shared" ref="U176:U185" si="1329">SUM(T176*D176*E176*F176*H176*$U$10)</f>
        <v>0</v>
      </c>
      <c r="V176" s="50"/>
      <c r="W176" s="25">
        <f t="shared" si="1192"/>
        <v>0</v>
      </c>
      <c r="X176" s="50"/>
      <c r="Y176" s="25">
        <f t="shared" ref="Y176:Y185" si="1330">SUM(X176*D176*E176*F176*H176*$Y$10)</f>
        <v>0</v>
      </c>
      <c r="Z176" s="50"/>
      <c r="AA176" s="25">
        <f t="shared" ref="AA176:AA185" si="1331">SUM(Z176*D176*E176*F176*H176*$AA$10)</f>
        <v>0</v>
      </c>
      <c r="AB176" s="50"/>
      <c r="AC176" s="25">
        <f t="shared" ref="AC176:AC185" si="1332">SUM(AB176*D176*E176*F176*I176*$AC$10)</f>
        <v>0</v>
      </c>
      <c r="AD176" s="50"/>
      <c r="AE176" s="25">
        <f t="shared" ref="AE176:AE185" si="1333">SUM(AD176*D176*E176*F176*I176*$AE$10)</f>
        <v>0</v>
      </c>
      <c r="AF176" s="50"/>
      <c r="AG176" s="25">
        <f t="shared" ref="AG176:AG185" si="1334">SUM(AF176*D176*E176*F176*H176*$AG$10)</f>
        <v>0</v>
      </c>
      <c r="AH176" s="50"/>
      <c r="AI176" s="25">
        <f t="shared" ref="AI176:AI185" si="1335">SUM(AH176*D176*E176*F176*H176*$AI$10)</f>
        <v>0</v>
      </c>
      <c r="AJ176" s="50"/>
      <c r="AK176" s="25">
        <f t="shared" ref="AK176:AK185" si="1336">SUM(AJ176*D176*E176*F176*H176*$AK$10)</f>
        <v>0</v>
      </c>
      <c r="AL176" s="50"/>
      <c r="AM176" s="25">
        <f t="shared" ref="AM176:AM185" si="1337">SUM(AL176*D176*E176*F176*H176*$AM$10)</f>
        <v>0</v>
      </c>
      <c r="AN176" s="50"/>
      <c r="AO176" s="25">
        <f t="shared" ref="AO176:AO185" si="1338">SUM(D176*E176*F176*H176*AN176*$AO$10)</f>
        <v>0</v>
      </c>
      <c r="AP176" s="50"/>
      <c r="AQ176" s="25">
        <f t="shared" ref="AQ176:AQ185" si="1339">SUM(AP176*D176*E176*F176*H176*$AQ$10)</f>
        <v>0</v>
      </c>
      <c r="AR176" s="50"/>
      <c r="AS176" s="25">
        <f t="shared" ref="AS176:AS185" si="1340">SUM(AR176*D176*E176*F176*H176*$AS$10)</f>
        <v>0</v>
      </c>
      <c r="AT176" s="50"/>
      <c r="AU176" s="25">
        <f t="shared" ref="AU176:AU185" si="1341">SUM(AT176*D176*E176*F176*H176*$AU$10)</f>
        <v>0</v>
      </c>
      <c r="AV176" s="50"/>
      <c r="AW176" s="25">
        <f t="shared" ref="AW176:AW185" si="1342">SUM(AV176*D176*E176*F176*H176*$AW$10)</f>
        <v>0</v>
      </c>
      <c r="AX176" s="50"/>
      <c r="AY176" s="25">
        <f t="shared" ref="AY176:AY185" si="1343">SUM(AX176*D176*E176*F176*H176*$AY$10)</f>
        <v>0</v>
      </c>
      <c r="AZ176" s="50"/>
      <c r="BA176" s="25">
        <f t="shared" ref="BA176:BA185" si="1344">SUM(AZ176*D176*E176*F176*H176*$BA$10)</f>
        <v>0</v>
      </c>
      <c r="BB176" s="50"/>
      <c r="BC176" s="25">
        <f t="shared" ref="BC176:BC185" si="1345">SUM(BB176*D176*E176*F176*H176*$BC$10)</f>
        <v>0</v>
      </c>
      <c r="BD176" s="50"/>
      <c r="BE176" s="25">
        <f t="shared" ref="BE176:BE185" si="1346">BD176*D176*E176*F176*H176*$BE$10</f>
        <v>0</v>
      </c>
      <c r="BF176" s="50"/>
      <c r="BG176" s="25">
        <f t="shared" ref="BG176:BG185" si="1347">BF176*D176*E176*F176*H176*$BG$10</f>
        <v>0</v>
      </c>
      <c r="BH176" s="50"/>
      <c r="BI176" s="25">
        <f t="shared" ref="BI176:BI185" si="1348">BH176*D176*E176*F176*H176*$BI$10</f>
        <v>0</v>
      </c>
      <c r="BJ176" s="50"/>
      <c r="BK176" s="25">
        <f t="shared" ref="BK176:BK185" si="1349">SUM(BJ176*D176*E176*F176*H176*$BK$10)</f>
        <v>0</v>
      </c>
      <c r="BL176" s="50"/>
      <c r="BM176" s="25">
        <f t="shared" ref="BM176:BM185" si="1350">SUM(BL176*D176*E176*F176*H176*$BM$10)</f>
        <v>0</v>
      </c>
      <c r="BN176" s="50"/>
      <c r="BO176" s="25">
        <f t="shared" ref="BO176:BO185" si="1351">SUM(BN176*D176*E176*F176*H176*$BO$10)</f>
        <v>0</v>
      </c>
      <c r="BP176" s="50"/>
      <c r="BQ176" s="25">
        <f t="shared" ref="BQ176:BQ185" si="1352">SUM(BP176*D176*E176*F176*H176*$BQ$10)</f>
        <v>0</v>
      </c>
      <c r="BR176" s="50"/>
      <c r="BS176" s="25">
        <f t="shared" ref="BS176:BS185" si="1353">SUM(BR176*D176*E176*F176*H176*$BS$10)</f>
        <v>0</v>
      </c>
      <c r="BT176" s="50"/>
      <c r="BU176" s="25">
        <f t="shared" ref="BU176:BU185" si="1354">BT176*D176*E176*F176*H176*$BU$10</f>
        <v>0</v>
      </c>
      <c r="BV176" s="50"/>
      <c r="BW176" s="25">
        <f t="shared" ref="BW176:BW185" si="1355">SUM(BV176*D176*E176*F176*H176*$BW$10)</f>
        <v>0</v>
      </c>
      <c r="BX176" s="50"/>
      <c r="BY176" s="25">
        <f t="shared" ref="BY176:BY185" si="1356">SUM(BX176*D176*E176*F176*H176*$BY$10)</f>
        <v>0</v>
      </c>
      <c r="BZ176" s="50"/>
      <c r="CA176" s="25">
        <f t="shared" ref="CA176:CA185" si="1357">SUM(BZ176*D176*E176*F176*H176*$CA$10)</f>
        <v>0</v>
      </c>
      <c r="CB176" s="50"/>
      <c r="CC176" s="25">
        <f t="shared" ref="CC176:CC185" si="1358">SUM(CB176*D176*E176*F176*H176*$CC$10)</f>
        <v>0</v>
      </c>
      <c r="CD176" s="50"/>
      <c r="CE176" s="25">
        <f t="shared" ref="CE176:CE185" si="1359">CD176*D176*E176*F176*H176*$CE$10</f>
        <v>0</v>
      </c>
      <c r="CF176" s="50"/>
      <c r="CG176" s="25">
        <f t="shared" ref="CG176:CG185" si="1360">SUM(CF176*D176*E176*F176*H176*$CG$10)</f>
        <v>0</v>
      </c>
      <c r="CH176" s="50"/>
      <c r="CI176" s="25">
        <f t="shared" ref="CI176:CI185" si="1361">SUM(CH176*D176*E176*F176*I176*$CI$10)</f>
        <v>0</v>
      </c>
      <c r="CJ176" s="50"/>
      <c r="CK176" s="25">
        <f t="shared" ref="CK176:CK185" si="1362">SUM(CJ176*D176*E176*F176*I176*$CK$10)</f>
        <v>0</v>
      </c>
      <c r="CL176" s="50"/>
      <c r="CM176" s="25">
        <f t="shared" ref="CM176:CM185" si="1363">SUM(CL176*D176*E176*F176*I176*$CM$10)</f>
        <v>0</v>
      </c>
      <c r="CN176" s="50"/>
      <c r="CO176" s="25">
        <f t="shared" ref="CO176:CO185" si="1364">SUM(CN176*D176*E176*F176*I176*$CO$10)</f>
        <v>0</v>
      </c>
      <c r="CP176" s="50"/>
      <c r="CQ176" s="25">
        <f t="shared" ref="CQ176:CQ185" si="1365">SUM(CP176*D176*E176*F176*I176*$CQ$10)</f>
        <v>0</v>
      </c>
      <c r="CR176" s="50"/>
      <c r="CS176" s="25">
        <f t="shared" ref="CS176:CS185" si="1366">SUM(CR176*D176*E176*F176*I176*$CS$10)</f>
        <v>0</v>
      </c>
      <c r="CT176" s="50"/>
      <c r="CU176" s="25">
        <f t="shared" ref="CU176:CU185" si="1367">SUM(CT176*D176*E176*F176*I176*$CU$10)</f>
        <v>0</v>
      </c>
      <c r="CV176" s="50"/>
      <c r="CW176" s="25">
        <f t="shared" ref="CW176:CW185" si="1368">SUM(CV176*D176*E176*F176*I176*$CW$10)</f>
        <v>0</v>
      </c>
      <c r="CX176" s="50"/>
      <c r="CY176" s="25">
        <f t="shared" ref="CY176:CY185" si="1369">SUM(CX176*D176*E176*F176*I176*$CY$10)</f>
        <v>0</v>
      </c>
      <c r="CZ176" s="50"/>
      <c r="DA176" s="25">
        <f t="shared" ref="DA176:DA185" si="1370">SUM(CZ176*D176*E176*F176*I176*$DA$10)</f>
        <v>0</v>
      </c>
      <c r="DB176" s="50"/>
      <c r="DC176" s="25">
        <f t="shared" ref="DC176:DC185" si="1371">SUM(DB176*D176*E176*F176*I176*$DC$10)</f>
        <v>0</v>
      </c>
      <c r="DD176" s="50"/>
      <c r="DE176" s="25">
        <f t="shared" ref="DE176:DE185" si="1372">SUM(DD176*D176*E176*F176*I176*$DE$10)</f>
        <v>0</v>
      </c>
      <c r="DF176" s="50"/>
      <c r="DG176" s="25">
        <f t="shared" ref="DG176:DG185" si="1373">SUM(DF176*D176*E176*F176*I176*$DG$10)</f>
        <v>0</v>
      </c>
      <c r="DH176" s="50"/>
      <c r="DI176" s="25">
        <f t="shared" ref="DI176:DI185" si="1374">SUM(DH176*D176*E176*F176*I176*$DI$10)</f>
        <v>0</v>
      </c>
      <c r="DJ176" s="50"/>
      <c r="DK176" s="25">
        <f t="shared" ref="DK176:DK185" si="1375">SUM(DJ176*D176*E176*F176*I176*$DK$10)</f>
        <v>0</v>
      </c>
      <c r="DL176" s="50"/>
      <c r="DM176" s="25">
        <f t="shared" ref="DM176:DM185" si="1376">DL176*D176*E176*F176*I176*$DM$10</f>
        <v>0</v>
      </c>
      <c r="DN176" s="50"/>
      <c r="DO176" s="25">
        <f t="shared" ref="DO176:DO185" si="1377">SUM(DN176*D176*E176*F176*I176*$DO$10)</f>
        <v>0</v>
      </c>
      <c r="DP176" s="50"/>
      <c r="DQ176" s="25">
        <f t="shared" ref="DQ176:DQ185" si="1378">SUM(DP176*D176*E176*F176*I176*$DQ$10)</f>
        <v>0</v>
      </c>
      <c r="DR176" s="50"/>
      <c r="DS176" s="25">
        <f t="shared" ref="DS176:DS185" si="1379">SUM(DR176*D176*E176*F176*J176*$DS$10)</f>
        <v>0</v>
      </c>
      <c r="DT176" s="50"/>
      <c r="DU176" s="25">
        <f t="shared" ref="DU176:DU185" si="1380">SUM(DT176*D176*E176*F176*K176*$DU$10)</f>
        <v>0</v>
      </c>
      <c r="DV176" s="50"/>
      <c r="DW176" s="25">
        <f t="shared" ref="DW176:DW185" si="1381">SUM(DV176*D176*E176*F176*H176*$DW$10)</f>
        <v>0</v>
      </c>
      <c r="DX176" s="50"/>
      <c r="DY176" s="29">
        <f t="shared" ref="DY176:DY185" si="1382">SUM(DX176*D176*E176*F176*H176*$DY$10)</f>
        <v>0</v>
      </c>
      <c r="DZ176" s="50"/>
      <c r="EA176" s="25">
        <f t="shared" ref="EA176:EA185" si="1383">SUM(DZ176*D176*E176*F176*H176*$EA$10)</f>
        <v>0</v>
      </c>
      <c r="EB176" s="50"/>
      <c r="EC176" s="25">
        <f t="shared" ref="EC176:EC185" si="1384">SUM(EB176*D176*E176*F176*H176*$EC$10)</f>
        <v>0</v>
      </c>
      <c r="ED176" s="25"/>
      <c r="EE176" s="25">
        <f t="shared" si="1323"/>
        <v>0</v>
      </c>
      <c r="EF176" s="27">
        <v>800</v>
      </c>
      <c r="EG176" s="25">
        <f t="shared" si="1189"/>
        <v>20057856</v>
      </c>
      <c r="EH176" s="30">
        <f t="shared" si="1190"/>
        <v>800</v>
      </c>
      <c r="EI176" s="111">
        <f t="shared" si="1190"/>
        <v>20057856</v>
      </c>
      <c r="EJ176" s="113"/>
      <c r="EK176" s="112"/>
      <c r="EL176" s="112"/>
      <c r="EM176" s="112"/>
      <c r="EN176" s="112"/>
      <c r="EO176" s="112"/>
      <c r="EP176" s="112"/>
      <c r="EQ176" s="112"/>
      <c r="ER176" s="112"/>
      <c r="ES176" s="112"/>
      <c r="ET176" s="112"/>
      <c r="EU176" s="112"/>
      <c r="EV176" s="112"/>
      <c r="EW176" s="112"/>
      <c r="EX176" s="112"/>
      <c r="EY176" s="112"/>
      <c r="EZ176" s="112"/>
      <c r="FA176" s="112"/>
      <c r="FB176" s="112"/>
      <c r="FC176" s="112"/>
      <c r="FD176" s="112"/>
      <c r="FE176" s="112"/>
      <c r="FF176" s="112"/>
      <c r="FG176" s="112"/>
      <c r="FH176" s="112"/>
      <c r="FI176" s="112"/>
      <c r="FJ176" s="112"/>
      <c r="FK176" s="112"/>
      <c r="FL176" s="112"/>
      <c r="FM176" s="112"/>
      <c r="FN176" s="112"/>
      <c r="FO176" s="112"/>
      <c r="FP176" s="112"/>
      <c r="FQ176" s="112"/>
      <c r="FR176" s="112"/>
      <c r="FS176" s="112"/>
      <c r="FT176" s="112"/>
      <c r="FU176" s="112"/>
      <c r="FV176" s="112"/>
      <c r="FW176" s="112"/>
      <c r="FX176" s="112"/>
      <c r="FY176" s="112"/>
      <c r="FZ176" s="112"/>
      <c r="GA176" s="112"/>
      <c r="GB176" s="112"/>
      <c r="GC176" s="112"/>
      <c r="GD176" s="112"/>
      <c r="GE176" s="112"/>
      <c r="GF176" s="112"/>
      <c r="GG176" s="112"/>
      <c r="GH176" s="112"/>
      <c r="GI176" s="112"/>
      <c r="GJ176" s="112"/>
      <c r="GK176" s="112"/>
      <c r="GL176" s="112"/>
      <c r="GM176" s="112"/>
      <c r="GN176" s="112"/>
      <c r="GO176" s="112"/>
      <c r="GP176" s="112"/>
      <c r="GQ176" s="112"/>
      <c r="GR176" s="112"/>
      <c r="GS176" s="112"/>
      <c r="GT176" s="112"/>
      <c r="GU176" s="112"/>
      <c r="GV176" s="112"/>
      <c r="GW176" s="112"/>
      <c r="GX176" s="112"/>
      <c r="GY176" s="112"/>
      <c r="GZ176" s="112"/>
      <c r="HA176" s="112"/>
      <c r="HB176" s="112"/>
      <c r="HC176" s="112"/>
      <c r="HD176" s="112"/>
      <c r="HE176" s="112"/>
      <c r="HF176" s="112"/>
      <c r="HG176" s="112"/>
      <c r="HH176" s="112"/>
      <c r="HI176" s="112"/>
      <c r="HJ176" s="112"/>
      <c r="HK176" s="112"/>
      <c r="HL176" s="112"/>
      <c r="HM176" s="112"/>
      <c r="HN176" s="112"/>
      <c r="HO176" s="112"/>
      <c r="HP176" s="112"/>
      <c r="HQ176" s="112"/>
      <c r="HR176" s="112"/>
      <c r="HS176" s="112"/>
      <c r="HT176" s="112"/>
      <c r="HU176" s="112"/>
      <c r="HV176" s="112"/>
      <c r="HW176" s="112"/>
      <c r="HX176" s="112"/>
      <c r="HY176" s="112"/>
      <c r="HZ176" s="112"/>
      <c r="IA176" s="112"/>
      <c r="IB176" s="112"/>
      <c r="IC176" s="112"/>
      <c r="ID176" s="112"/>
      <c r="IE176" s="112"/>
      <c r="IF176" s="112"/>
      <c r="IG176" s="112"/>
      <c r="IH176" s="112"/>
      <c r="II176" s="112"/>
      <c r="IJ176" s="112"/>
      <c r="IK176" s="112"/>
      <c r="IL176" s="112"/>
      <c r="IM176" s="112"/>
      <c r="IN176" s="112"/>
      <c r="IO176" s="112"/>
      <c r="IP176" s="112"/>
      <c r="IQ176" s="112"/>
      <c r="IR176" s="112"/>
      <c r="IS176" s="112"/>
      <c r="IT176" s="112"/>
      <c r="IU176" s="112"/>
      <c r="IV176" s="112"/>
      <c r="IW176" s="112"/>
      <c r="IX176" s="112"/>
      <c r="IY176" s="112"/>
      <c r="IZ176" s="112"/>
      <c r="JA176" s="112"/>
      <c r="JB176" s="112"/>
      <c r="JC176" s="112"/>
      <c r="JD176" s="112"/>
      <c r="JE176" s="112"/>
      <c r="JF176" s="112"/>
      <c r="JG176" s="112"/>
      <c r="JH176" s="112"/>
      <c r="JI176" s="112"/>
      <c r="JJ176" s="112"/>
      <c r="JK176" s="112"/>
      <c r="JL176" s="112"/>
      <c r="JM176" s="112"/>
      <c r="JN176" s="112"/>
      <c r="JO176" s="112"/>
      <c r="JP176" s="112"/>
      <c r="JQ176" s="112"/>
      <c r="JR176" s="112"/>
      <c r="JS176" s="112"/>
      <c r="JT176" s="112"/>
      <c r="JU176" s="112"/>
      <c r="JV176" s="112"/>
      <c r="JW176" s="112"/>
      <c r="JX176" s="112"/>
      <c r="JY176" s="112"/>
      <c r="JZ176" s="112"/>
      <c r="KA176" s="112"/>
      <c r="KB176" s="112"/>
      <c r="KC176" s="112"/>
      <c r="KD176" s="112"/>
      <c r="KE176" s="112"/>
      <c r="KF176" s="112"/>
      <c r="KG176" s="112"/>
      <c r="KH176" s="114"/>
    </row>
    <row r="177" spans="1:294" s="17" customFormat="1" ht="45" x14ac:dyDescent="0.25">
      <c r="B177" s="18">
        <v>124</v>
      </c>
      <c r="C177" s="56" t="s">
        <v>313</v>
      </c>
      <c r="D177" s="20">
        <v>11480</v>
      </c>
      <c r="E177" s="21">
        <v>1.95</v>
      </c>
      <c r="F177" s="39">
        <v>1</v>
      </c>
      <c r="G177" s="22"/>
      <c r="H177" s="57">
        <v>1.4</v>
      </c>
      <c r="I177" s="57">
        <v>1.68</v>
      </c>
      <c r="J177" s="57">
        <v>2.23</v>
      </c>
      <c r="K177" s="57">
        <v>2.57</v>
      </c>
      <c r="M177" s="25">
        <f t="shared" si="1191"/>
        <v>0</v>
      </c>
      <c r="N177" s="61"/>
      <c r="O177" s="25">
        <f t="shared" si="1326"/>
        <v>0</v>
      </c>
      <c r="Q177" s="25">
        <f t="shared" si="1327"/>
        <v>0</v>
      </c>
      <c r="S177" s="25">
        <f t="shared" si="1328"/>
        <v>0</v>
      </c>
      <c r="U177" s="25">
        <f t="shared" si="1329"/>
        <v>0</v>
      </c>
      <c r="W177" s="25">
        <f t="shared" si="1192"/>
        <v>0</v>
      </c>
      <c r="Y177" s="25">
        <f t="shared" si="1330"/>
        <v>0</v>
      </c>
      <c r="AA177" s="25">
        <f t="shared" si="1331"/>
        <v>0</v>
      </c>
      <c r="AC177" s="25">
        <f t="shared" si="1332"/>
        <v>0</v>
      </c>
      <c r="AE177" s="25">
        <f t="shared" si="1333"/>
        <v>0</v>
      </c>
      <c r="AG177" s="25">
        <f t="shared" si="1334"/>
        <v>0</v>
      </c>
      <c r="AI177" s="25">
        <f t="shared" si="1335"/>
        <v>0</v>
      </c>
      <c r="AK177" s="25">
        <f t="shared" si="1336"/>
        <v>0</v>
      </c>
      <c r="AM177" s="25">
        <f t="shared" si="1337"/>
        <v>0</v>
      </c>
      <c r="AO177" s="25">
        <f t="shared" si="1338"/>
        <v>0</v>
      </c>
      <c r="AQ177" s="25">
        <f t="shared" si="1339"/>
        <v>0</v>
      </c>
      <c r="AS177" s="25">
        <f t="shared" si="1340"/>
        <v>0</v>
      </c>
      <c r="AU177" s="25">
        <f t="shared" si="1341"/>
        <v>0</v>
      </c>
      <c r="AW177" s="25">
        <f t="shared" si="1342"/>
        <v>0</v>
      </c>
      <c r="AY177" s="25">
        <f t="shared" si="1343"/>
        <v>0</v>
      </c>
      <c r="BA177" s="25">
        <f t="shared" si="1344"/>
        <v>0</v>
      </c>
      <c r="BC177" s="25">
        <f t="shared" si="1345"/>
        <v>0</v>
      </c>
      <c r="BE177" s="25">
        <f t="shared" si="1346"/>
        <v>0</v>
      </c>
      <c r="BG177" s="25">
        <f t="shared" si="1347"/>
        <v>0</v>
      </c>
      <c r="BI177" s="25">
        <f t="shared" si="1348"/>
        <v>0</v>
      </c>
      <c r="BK177" s="25">
        <f t="shared" si="1349"/>
        <v>0</v>
      </c>
      <c r="BM177" s="25">
        <f t="shared" si="1350"/>
        <v>0</v>
      </c>
      <c r="BO177" s="25">
        <f t="shared" si="1351"/>
        <v>0</v>
      </c>
      <c r="BQ177" s="25">
        <f t="shared" si="1352"/>
        <v>0</v>
      </c>
      <c r="BS177" s="25">
        <f t="shared" si="1353"/>
        <v>0</v>
      </c>
      <c r="BU177" s="25">
        <f t="shared" si="1354"/>
        <v>0</v>
      </c>
      <c r="BW177" s="25">
        <f t="shared" si="1355"/>
        <v>0</v>
      </c>
      <c r="BY177" s="25">
        <f t="shared" si="1356"/>
        <v>0</v>
      </c>
      <c r="CA177" s="25">
        <f t="shared" si="1357"/>
        <v>0</v>
      </c>
      <c r="CC177" s="25">
        <f t="shared" si="1358"/>
        <v>0</v>
      </c>
      <c r="CE177" s="25">
        <f t="shared" si="1359"/>
        <v>0</v>
      </c>
      <c r="CG177" s="25">
        <f t="shared" si="1360"/>
        <v>0</v>
      </c>
      <c r="CI177" s="25">
        <f t="shared" si="1361"/>
        <v>0</v>
      </c>
      <c r="CK177" s="25">
        <f t="shared" si="1362"/>
        <v>0</v>
      </c>
      <c r="CM177" s="25">
        <f t="shared" si="1363"/>
        <v>0</v>
      </c>
      <c r="CO177" s="25">
        <f t="shared" si="1364"/>
        <v>0</v>
      </c>
      <c r="CQ177" s="25">
        <f t="shared" si="1365"/>
        <v>0</v>
      </c>
      <c r="CS177" s="25">
        <f t="shared" si="1366"/>
        <v>0</v>
      </c>
      <c r="CU177" s="25">
        <f t="shared" si="1367"/>
        <v>0</v>
      </c>
      <c r="CW177" s="25">
        <f t="shared" si="1368"/>
        <v>0</v>
      </c>
      <c r="CY177" s="25">
        <f t="shared" si="1369"/>
        <v>0</v>
      </c>
      <c r="DA177" s="25">
        <f t="shared" si="1370"/>
        <v>0</v>
      </c>
      <c r="DC177" s="25">
        <f t="shared" si="1371"/>
        <v>0</v>
      </c>
      <c r="DE177" s="25">
        <f t="shared" si="1372"/>
        <v>0</v>
      </c>
      <c r="DG177" s="25">
        <f t="shared" si="1373"/>
        <v>0</v>
      </c>
      <c r="DI177" s="25">
        <f t="shared" si="1374"/>
        <v>0</v>
      </c>
      <c r="DK177" s="25">
        <f t="shared" si="1375"/>
        <v>0</v>
      </c>
      <c r="DM177" s="25">
        <f t="shared" si="1376"/>
        <v>0</v>
      </c>
      <c r="DO177" s="25">
        <f t="shared" si="1377"/>
        <v>0</v>
      </c>
      <c r="DQ177" s="25">
        <f t="shared" si="1378"/>
        <v>0</v>
      </c>
      <c r="DS177" s="25">
        <f t="shared" si="1379"/>
        <v>0</v>
      </c>
      <c r="DU177" s="25">
        <f t="shared" si="1380"/>
        <v>0</v>
      </c>
      <c r="DW177" s="25">
        <f t="shared" si="1381"/>
        <v>0</v>
      </c>
      <c r="DY177" s="29">
        <f t="shared" si="1382"/>
        <v>0</v>
      </c>
      <c r="EA177" s="25">
        <f t="shared" si="1383"/>
        <v>0</v>
      </c>
      <c r="EC177" s="25">
        <f t="shared" si="1384"/>
        <v>0</v>
      </c>
      <c r="ED177" s="25"/>
      <c r="EE177" s="25">
        <f t="shared" si="1323"/>
        <v>0</v>
      </c>
      <c r="EF177" s="27"/>
      <c r="EG177" s="25">
        <f t="shared" si="1189"/>
        <v>0</v>
      </c>
      <c r="EH177" s="30">
        <f t="shared" si="1190"/>
        <v>0</v>
      </c>
      <c r="EI177" s="111">
        <f t="shared" si="1190"/>
        <v>0</v>
      </c>
      <c r="EJ177" s="113"/>
      <c r="EK177" s="112"/>
      <c r="EL177" s="112"/>
      <c r="EM177" s="112"/>
      <c r="EN177" s="112"/>
      <c r="EO177" s="112"/>
      <c r="EP177" s="112"/>
      <c r="EQ177" s="112"/>
      <c r="ER177" s="112"/>
      <c r="ES177" s="112"/>
      <c r="ET177" s="112"/>
      <c r="EU177" s="112"/>
      <c r="EV177" s="112"/>
      <c r="EW177" s="112"/>
      <c r="EX177" s="112"/>
      <c r="EY177" s="112"/>
      <c r="EZ177" s="112"/>
      <c r="FA177" s="112"/>
      <c r="FB177" s="112"/>
      <c r="FC177" s="112"/>
      <c r="FD177" s="112"/>
      <c r="FE177" s="112"/>
      <c r="FF177" s="112"/>
      <c r="FG177" s="112"/>
      <c r="FH177" s="112"/>
      <c r="FI177" s="112"/>
      <c r="FJ177" s="112"/>
      <c r="FK177" s="112"/>
      <c r="FL177" s="112"/>
      <c r="FM177" s="112"/>
      <c r="FN177" s="112"/>
      <c r="FO177" s="112"/>
      <c r="FP177" s="112"/>
      <c r="FQ177" s="112"/>
      <c r="FR177" s="112"/>
      <c r="FS177" s="112"/>
      <c r="FT177" s="112"/>
      <c r="FU177" s="112"/>
      <c r="FV177" s="112"/>
      <c r="FW177" s="112"/>
      <c r="FX177" s="112"/>
      <c r="FY177" s="112"/>
      <c r="FZ177" s="112"/>
      <c r="GA177" s="112"/>
      <c r="GB177" s="112"/>
      <c r="GC177" s="112"/>
      <c r="GD177" s="112"/>
      <c r="GE177" s="112"/>
      <c r="GF177" s="112"/>
      <c r="GG177" s="112"/>
      <c r="GH177" s="112"/>
      <c r="GI177" s="112"/>
      <c r="GJ177" s="112"/>
      <c r="GK177" s="112"/>
      <c r="GL177" s="112"/>
      <c r="GM177" s="112"/>
      <c r="GN177" s="112"/>
      <c r="GO177" s="112"/>
      <c r="GP177" s="112"/>
      <c r="GQ177" s="112"/>
      <c r="GR177" s="112"/>
      <c r="GS177" s="112"/>
      <c r="GT177" s="112"/>
      <c r="GU177" s="112"/>
      <c r="GV177" s="112"/>
      <c r="GW177" s="112"/>
      <c r="GX177" s="112"/>
      <c r="GY177" s="112"/>
      <c r="GZ177" s="112"/>
      <c r="HA177" s="112"/>
      <c r="HB177" s="112"/>
      <c r="HC177" s="112"/>
      <c r="HD177" s="112"/>
      <c r="HE177" s="112"/>
      <c r="HF177" s="112"/>
      <c r="HG177" s="112"/>
      <c r="HH177" s="112"/>
      <c r="HI177" s="112"/>
      <c r="HJ177" s="112"/>
      <c r="HK177" s="112"/>
      <c r="HL177" s="112"/>
      <c r="HM177" s="112"/>
      <c r="HN177" s="112"/>
      <c r="HO177" s="112"/>
      <c r="HP177" s="112"/>
      <c r="HQ177" s="112"/>
      <c r="HR177" s="112"/>
      <c r="HS177" s="112"/>
      <c r="HT177" s="112"/>
      <c r="HU177" s="112"/>
      <c r="HV177" s="112"/>
      <c r="HW177" s="112"/>
      <c r="HX177" s="112"/>
      <c r="HY177" s="112"/>
      <c r="HZ177" s="112"/>
      <c r="IA177" s="112"/>
      <c r="IB177" s="112"/>
      <c r="IC177" s="112"/>
      <c r="ID177" s="112"/>
      <c r="IE177" s="112"/>
      <c r="IF177" s="112"/>
      <c r="IG177" s="112"/>
      <c r="IH177" s="112"/>
      <c r="II177" s="112"/>
      <c r="IJ177" s="112"/>
      <c r="IK177" s="112"/>
      <c r="IL177" s="112"/>
      <c r="IM177" s="112"/>
      <c r="IN177" s="112"/>
      <c r="IO177" s="112"/>
      <c r="IP177" s="112"/>
      <c r="IQ177" s="112"/>
      <c r="IR177" s="112"/>
      <c r="IS177" s="112"/>
      <c r="IT177" s="112"/>
      <c r="IU177" s="112"/>
      <c r="IV177" s="112"/>
      <c r="IW177" s="112"/>
      <c r="IX177" s="112"/>
      <c r="IY177" s="112"/>
      <c r="IZ177" s="112"/>
      <c r="JA177" s="112"/>
      <c r="JB177" s="112"/>
      <c r="JC177" s="112"/>
      <c r="JD177" s="112"/>
      <c r="JE177" s="112"/>
      <c r="JF177" s="112"/>
      <c r="JG177" s="112"/>
      <c r="JH177" s="112"/>
      <c r="JI177" s="112"/>
      <c r="JJ177" s="112"/>
      <c r="JK177" s="112"/>
      <c r="JL177" s="112"/>
      <c r="JM177" s="112"/>
      <c r="JN177" s="112"/>
      <c r="JO177" s="112"/>
      <c r="JP177" s="112"/>
      <c r="JQ177" s="112"/>
      <c r="JR177" s="112"/>
      <c r="JS177" s="112"/>
      <c r="JT177" s="112"/>
      <c r="JU177" s="112"/>
      <c r="JV177" s="112"/>
      <c r="JW177" s="112"/>
      <c r="JX177" s="112"/>
      <c r="JY177" s="112"/>
      <c r="JZ177" s="112"/>
      <c r="KA177" s="112"/>
      <c r="KB177" s="112"/>
      <c r="KC177" s="112"/>
      <c r="KD177" s="112"/>
      <c r="KE177" s="112"/>
      <c r="KF177" s="112"/>
      <c r="KG177" s="112"/>
      <c r="KH177" s="114"/>
    </row>
    <row r="178" spans="1:294" s="17" customFormat="1" ht="75" x14ac:dyDescent="0.25">
      <c r="B178" s="18">
        <v>125</v>
      </c>
      <c r="C178" s="56" t="s">
        <v>314</v>
      </c>
      <c r="D178" s="20">
        <v>11480</v>
      </c>
      <c r="E178" s="21">
        <v>1.3</v>
      </c>
      <c r="F178" s="39">
        <v>1</v>
      </c>
      <c r="G178" s="22"/>
      <c r="H178" s="57">
        <v>1.4</v>
      </c>
      <c r="I178" s="57">
        <v>1.68</v>
      </c>
      <c r="J178" s="57">
        <v>2.23</v>
      </c>
      <c r="K178" s="57">
        <v>2.57</v>
      </c>
      <c r="M178" s="25">
        <f t="shared" si="1191"/>
        <v>0</v>
      </c>
      <c r="N178" s="61"/>
      <c r="O178" s="25">
        <f t="shared" si="1326"/>
        <v>0</v>
      </c>
      <c r="Q178" s="25">
        <f t="shared" si="1327"/>
        <v>0</v>
      </c>
      <c r="S178" s="25">
        <f t="shared" si="1328"/>
        <v>0</v>
      </c>
      <c r="U178" s="25">
        <f t="shared" si="1329"/>
        <v>0</v>
      </c>
      <c r="W178" s="25">
        <f t="shared" si="1192"/>
        <v>0</v>
      </c>
      <c r="Y178" s="25">
        <f t="shared" si="1330"/>
        <v>0</v>
      </c>
      <c r="AA178" s="25">
        <f t="shared" si="1331"/>
        <v>0</v>
      </c>
      <c r="AC178" s="25">
        <f t="shared" si="1332"/>
        <v>0</v>
      </c>
      <c r="AE178" s="25">
        <f t="shared" si="1333"/>
        <v>0</v>
      </c>
      <c r="AG178" s="25">
        <f t="shared" si="1334"/>
        <v>0</v>
      </c>
      <c r="AI178" s="25">
        <f t="shared" si="1335"/>
        <v>0</v>
      </c>
      <c r="AK178" s="25">
        <f t="shared" si="1336"/>
        <v>0</v>
      </c>
      <c r="AM178" s="25">
        <f t="shared" si="1337"/>
        <v>0</v>
      </c>
      <c r="AO178" s="25">
        <f t="shared" si="1338"/>
        <v>0</v>
      </c>
      <c r="AQ178" s="25">
        <f t="shared" si="1339"/>
        <v>0</v>
      </c>
      <c r="AS178" s="25">
        <f t="shared" si="1340"/>
        <v>0</v>
      </c>
      <c r="AU178" s="25">
        <f t="shared" si="1341"/>
        <v>0</v>
      </c>
      <c r="AW178" s="25">
        <f t="shared" si="1342"/>
        <v>0</v>
      </c>
      <c r="AY178" s="25">
        <f t="shared" si="1343"/>
        <v>0</v>
      </c>
      <c r="BA178" s="25">
        <f t="shared" si="1344"/>
        <v>0</v>
      </c>
      <c r="BC178" s="25">
        <f t="shared" si="1345"/>
        <v>0</v>
      </c>
      <c r="BE178" s="25">
        <f t="shared" si="1346"/>
        <v>0</v>
      </c>
      <c r="BG178" s="25">
        <f t="shared" si="1347"/>
        <v>0</v>
      </c>
      <c r="BI178" s="25">
        <f t="shared" si="1348"/>
        <v>0</v>
      </c>
      <c r="BK178" s="25">
        <f t="shared" si="1349"/>
        <v>0</v>
      </c>
      <c r="BM178" s="25">
        <f t="shared" si="1350"/>
        <v>0</v>
      </c>
      <c r="BO178" s="25">
        <f t="shared" si="1351"/>
        <v>0</v>
      </c>
      <c r="BQ178" s="25">
        <f t="shared" si="1352"/>
        <v>0</v>
      </c>
      <c r="BS178" s="25">
        <f t="shared" si="1353"/>
        <v>0</v>
      </c>
      <c r="BU178" s="25">
        <f t="shared" si="1354"/>
        <v>0</v>
      </c>
      <c r="BW178" s="25">
        <f t="shared" si="1355"/>
        <v>0</v>
      </c>
      <c r="BY178" s="25">
        <f t="shared" si="1356"/>
        <v>0</v>
      </c>
      <c r="CA178" s="25">
        <f t="shared" si="1357"/>
        <v>0</v>
      </c>
      <c r="CC178" s="25">
        <f t="shared" si="1358"/>
        <v>0</v>
      </c>
      <c r="CE178" s="25">
        <f t="shared" si="1359"/>
        <v>0</v>
      </c>
      <c r="CG178" s="25">
        <f t="shared" si="1360"/>
        <v>0</v>
      </c>
      <c r="CI178" s="25">
        <f t="shared" si="1361"/>
        <v>0</v>
      </c>
      <c r="CK178" s="25">
        <f t="shared" si="1362"/>
        <v>0</v>
      </c>
      <c r="CM178" s="25">
        <f t="shared" si="1363"/>
        <v>0</v>
      </c>
      <c r="CO178" s="25">
        <f t="shared" si="1364"/>
        <v>0</v>
      </c>
      <c r="CQ178" s="25">
        <f t="shared" si="1365"/>
        <v>0</v>
      </c>
      <c r="CS178" s="25">
        <f t="shared" si="1366"/>
        <v>0</v>
      </c>
      <c r="CU178" s="25">
        <f t="shared" si="1367"/>
        <v>0</v>
      </c>
      <c r="CW178" s="25">
        <f t="shared" si="1368"/>
        <v>0</v>
      </c>
      <c r="CY178" s="25">
        <f t="shared" si="1369"/>
        <v>0</v>
      </c>
      <c r="DA178" s="25">
        <f t="shared" si="1370"/>
        <v>0</v>
      </c>
      <c r="DC178" s="25">
        <f t="shared" si="1371"/>
        <v>0</v>
      </c>
      <c r="DE178" s="25">
        <f t="shared" si="1372"/>
        <v>0</v>
      </c>
      <c r="DG178" s="25">
        <f t="shared" si="1373"/>
        <v>0</v>
      </c>
      <c r="DI178" s="25">
        <f t="shared" si="1374"/>
        <v>0</v>
      </c>
      <c r="DK178" s="25">
        <f t="shared" si="1375"/>
        <v>0</v>
      </c>
      <c r="DM178" s="25">
        <f t="shared" si="1376"/>
        <v>0</v>
      </c>
      <c r="DO178" s="25">
        <f t="shared" si="1377"/>
        <v>0</v>
      </c>
      <c r="DQ178" s="25">
        <f t="shared" si="1378"/>
        <v>0</v>
      </c>
      <c r="DS178" s="25">
        <f t="shared" si="1379"/>
        <v>0</v>
      </c>
      <c r="DU178" s="25">
        <f t="shared" si="1380"/>
        <v>0</v>
      </c>
      <c r="DW178" s="25">
        <f t="shared" si="1381"/>
        <v>0</v>
      </c>
      <c r="DY178" s="29">
        <f t="shared" si="1382"/>
        <v>0</v>
      </c>
      <c r="EA178" s="25">
        <f t="shared" si="1383"/>
        <v>0</v>
      </c>
      <c r="EC178" s="25">
        <f t="shared" si="1384"/>
        <v>0</v>
      </c>
      <c r="ED178" s="25"/>
      <c r="EE178" s="25">
        <f t="shared" si="1323"/>
        <v>0</v>
      </c>
      <c r="EF178" s="27">
        <v>1200</v>
      </c>
      <c r="EG178" s="25">
        <f t="shared" si="1189"/>
        <v>25072320</v>
      </c>
      <c r="EH178" s="30">
        <f t="shared" si="1190"/>
        <v>1200</v>
      </c>
      <c r="EI178" s="111">
        <f t="shared" si="1190"/>
        <v>25072320</v>
      </c>
      <c r="EJ178" s="113"/>
      <c r="EK178" s="112"/>
      <c r="EL178" s="112"/>
      <c r="EM178" s="112"/>
      <c r="EN178" s="112"/>
      <c r="EO178" s="112"/>
      <c r="EP178" s="112"/>
      <c r="EQ178" s="112"/>
      <c r="ER178" s="112"/>
      <c r="ES178" s="112"/>
      <c r="ET178" s="112"/>
      <c r="EU178" s="112"/>
      <c r="EV178" s="112"/>
      <c r="EW178" s="112"/>
      <c r="EX178" s="112"/>
      <c r="EY178" s="112"/>
      <c r="EZ178" s="112"/>
      <c r="FA178" s="112"/>
      <c r="FB178" s="112"/>
      <c r="FC178" s="112"/>
      <c r="FD178" s="112"/>
      <c r="FE178" s="112"/>
      <c r="FF178" s="112"/>
      <c r="FG178" s="112"/>
      <c r="FH178" s="112"/>
      <c r="FI178" s="112"/>
      <c r="FJ178" s="112"/>
      <c r="FK178" s="112"/>
      <c r="FL178" s="112"/>
      <c r="FM178" s="112"/>
      <c r="FN178" s="112"/>
      <c r="FO178" s="112"/>
      <c r="FP178" s="112"/>
      <c r="FQ178" s="112"/>
      <c r="FR178" s="112"/>
      <c r="FS178" s="112"/>
      <c r="FT178" s="112"/>
      <c r="FU178" s="112"/>
      <c r="FV178" s="112"/>
      <c r="FW178" s="112"/>
      <c r="FX178" s="112"/>
      <c r="FY178" s="112"/>
      <c r="FZ178" s="112"/>
      <c r="GA178" s="112"/>
      <c r="GB178" s="112"/>
      <c r="GC178" s="112"/>
      <c r="GD178" s="112"/>
      <c r="GE178" s="112"/>
      <c r="GF178" s="112"/>
      <c r="GG178" s="112"/>
      <c r="GH178" s="112"/>
      <c r="GI178" s="112"/>
      <c r="GJ178" s="112"/>
      <c r="GK178" s="112"/>
      <c r="GL178" s="112"/>
      <c r="GM178" s="112"/>
      <c r="GN178" s="112"/>
      <c r="GO178" s="112"/>
      <c r="GP178" s="112"/>
      <c r="GQ178" s="112"/>
      <c r="GR178" s="112"/>
      <c r="GS178" s="112"/>
      <c r="GT178" s="112"/>
      <c r="GU178" s="112"/>
      <c r="GV178" s="112"/>
      <c r="GW178" s="112"/>
      <c r="GX178" s="112"/>
      <c r="GY178" s="112"/>
      <c r="GZ178" s="112"/>
      <c r="HA178" s="112"/>
      <c r="HB178" s="112"/>
      <c r="HC178" s="112"/>
      <c r="HD178" s="112"/>
      <c r="HE178" s="112"/>
      <c r="HF178" s="112"/>
      <c r="HG178" s="112"/>
      <c r="HH178" s="112"/>
      <c r="HI178" s="112"/>
      <c r="HJ178" s="112"/>
      <c r="HK178" s="112"/>
      <c r="HL178" s="112"/>
      <c r="HM178" s="112"/>
      <c r="HN178" s="112"/>
      <c r="HO178" s="112"/>
      <c r="HP178" s="112"/>
      <c r="HQ178" s="112"/>
      <c r="HR178" s="112"/>
      <c r="HS178" s="112"/>
      <c r="HT178" s="112"/>
      <c r="HU178" s="112"/>
      <c r="HV178" s="112"/>
      <c r="HW178" s="112"/>
      <c r="HX178" s="112"/>
      <c r="HY178" s="112"/>
      <c r="HZ178" s="112"/>
      <c r="IA178" s="112"/>
      <c r="IB178" s="112"/>
      <c r="IC178" s="112"/>
      <c r="ID178" s="112"/>
      <c r="IE178" s="112"/>
      <c r="IF178" s="112"/>
      <c r="IG178" s="112"/>
      <c r="IH178" s="112"/>
      <c r="II178" s="112"/>
      <c r="IJ178" s="112"/>
      <c r="IK178" s="112"/>
      <c r="IL178" s="112"/>
      <c r="IM178" s="112"/>
      <c r="IN178" s="112"/>
      <c r="IO178" s="112"/>
      <c r="IP178" s="112"/>
      <c r="IQ178" s="112"/>
      <c r="IR178" s="112"/>
      <c r="IS178" s="112"/>
      <c r="IT178" s="112"/>
      <c r="IU178" s="112"/>
      <c r="IV178" s="112"/>
      <c r="IW178" s="112"/>
      <c r="IX178" s="112"/>
      <c r="IY178" s="112"/>
      <c r="IZ178" s="112"/>
      <c r="JA178" s="112"/>
      <c r="JB178" s="112"/>
      <c r="JC178" s="112"/>
      <c r="JD178" s="112"/>
      <c r="JE178" s="112"/>
      <c r="JF178" s="112"/>
      <c r="JG178" s="112"/>
      <c r="JH178" s="112"/>
      <c r="JI178" s="112"/>
      <c r="JJ178" s="112"/>
      <c r="JK178" s="112"/>
      <c r="JL178" s="112"/>
      <c r="JM178" s="112"/>
      <c r="JN178" s="112"/>
      <c r="JO178" s="112"/>
      <c r="JP178" s="112"/>
      <c r="JQ178" s="112"/>
      <c r="JR178" s="112"/>
      <c r="JS178" s="112"/>
      <c r="JT178" s="112"/>
      <c r="JU178" s="112"/>
      <c r="JV178" s="112"/>
      <c r="JW178" s="112"/>
      <c r="JX178" s="112"/>
      <c r="JY178" s="112"/>
      <c r="JZ178" s="112"/>
      <c r="KA178" s="112"/>
      <c r="KB178" s="112"/>
      <c r="KC178" s="112"/>
      <c r="KD178" s="112"/>
      <c r="KE178" s="112"/>
      <c r="KF178" s="112"/>
      <c r="KG178" s="112"/>
      <c r="KH178" s="114"/>
    </row>
    <row r="179" spans="1:294" s="17" customFormat="1" ht="75" x14ac:dyDescent="0.25">
      <c r="B179" s="18">
        <v>126</v>
      </c>
      <c r="C179" s="56" t="s">
        <v>315</v>
      </c>
      <c r="D179" s="20">
        <v>11480</v>
      </c>
      <c r="E179" s="21">
        <v>1.63</v>
      </c>
      <c r="F179" s="39">
        <v>1</v>
      </c>
      <c r="G179" s="22"/>
      <c r="H179" s="57">
        <v>1.4</v>
      </c>
      <c r="I179" s="57">
        <v>1.68</v>
      </c>
      <c r="J179" s="57">
        <v>2.23</v>
      </c>
      <c r="K179" s="57">
        <v>2.57</v>
      </c>
      <c r="M179" s="25">
        <f t="shared" si="1191"/>
        <v>0</v>
      </c>
      <c r="N179" s="61"/>
      <c r="O179" s="25">
        <f t="shared" si="1326"/>
        <v>0</v>
      </c>
      <c r="Q179" s="25">
        <f t="shared" si="1327"/>
        <v>0</v>
      </c>
      <c r="S179" s="25">
        <f t="shared" si="1328"/>
        <v>0</v>
      </c>
      <c r="U179" s="25">
        <f t="shared" si="1329"/>
        <v>0</v>
      </c>
      <c r="W179" s="25">
        <f t="shared" si="1192"/>
        <v>0</v>
      </c>
      <c r="Y179" s="25">
        <f t="shared" si="1330"/>
        <v>0</v>
      </c>
      <c r="AA179" s="25">
        <f t="shared" si="1331"/>
        <v>0</v>
      </c>
      <c r="AC179" s="25">
        <f t="shared" si="1332"/>
        <v>0</v>
      </c>
      <c r="AE179" s="25">
        <f t="shared" si="1333"/>
        <v>0</v>
      </c>
      <c r="AG179" s="25">
        <f t="shared" si="1334"/>
        <v>0</v>
      </c>
      <c r="AI179" s="25">
        <f t="shared" si="1335"/>
        <v>0</v>
      </c>
      <c r="AK179" s="25">
        <f t="shared" si="1336"/>
        <v>0</v>
      </c>
      <c r="AM179" s="25">
        <f t="shared" si="1337"/>
        <v>0</v>
      </c>
      <c r="AO179" s="25">
        <f t="shared" si="1338"/>
        <v>0</v>
      </c>
      <c r="AQ179" s="25">
        <f t="shared" si="1339"/>
        <v>0</v>
      </c>
      <c r="AS179" s="25">
        <f t="shared" si="1340"/>
        <v>0</v>
      </c>
      <c r="AU179" s="25">
        <f t="shared" si="1341"/>
        <v>0</v>
      </c>
      <c r="AW179" s="25">
        <f t="shared" si="1342"/>
        <v>0</v>
      </c>
      <c r="AY179" s="25">
        <f t="shared" si="1343"/>
        <v>0</v>
      </c>
      <c r="BA179" s="25">
        <f t="shared" si="1344"/>
        <v>0</v>
      </c>
      <c r="BC179" s="25">
        <f t="shared" si="1345"/>
        <v>0</v>
      </c>
      <c r="BE179" s="25">
        <f t="shared" si="1346"/>
        <v>0</v>
      </c>
      <c r="BG179" s="25">
        <f t="shared" si="1347"/>
        <v>0</v>
      </c>
      <c r="BI179" s="25">
        <f t="shared" si="1348"/>
        <v>0</v>
      </c>
      <c r="BK179" s="25">
        <f t="shared" si="1349"/>
        <v>0</v>
      </c>
      <c r="BM179" s="25">
        <f t="shared" si="1350"/>
        <v>0</v>
      </c>
      <c r="BO179" s="25">
        <f t="shared" si="1351"/>
        <v>0</v>
      </c>
      <c r="BQ179" s="25">
        <f t="shared" si="1352"/>
        <v>0</v>
      </c>
      <c r="BS179" s="25">
        <f t="shared" si="1353"/>
        <v>0</v>
      </c>
      <c r="BU179" s="25">
        <f t="shared" si="1354"/>
        <v>0</v>
      </c>
      <c r="BW179" s="25">
        <f t="shared" si="1355"/>
        <v>0</v>
      </c>
      <c r="BY179" s="25">
        <f t="shared" si="1356"/>
        <v>0</v>
      </c>
      <c r="CA179" s="25">
        <f t="shared" si="1357"/>
        <v>0</v>
      </c>
      <c r="CC179" s="25">
        <f t="shared" si="1358"/>
        <v>0</v>
      </c>
      <c r="CE179" s="25">
        <f t="shared" si="1359"/>
        <v>0</v>
      </c>
      <c r="CG179" s="25">
        <f t="shared" si="1360"/>
        <v>0</v>
      </c>
      <c r="CI179" s="25">
        <f t="shared" si="1361"/>
        <v>0</v>
      </c>
      <c r="CK179" s="25">
        <f t="shared" si="1362"/>
        <v>0</v>
      </c>
      <c r="CM179" s="25">
        <f t="shared" si="1363"/>
        <v>0</v>
      </c>
      <c r="CO179" s="25">
        <f t="shared" si="1364"/>
        <v>0</v>
      </c>
      <c r="CQ179" s="25">
        <f t="shared" si="1365"/>
        <v>0</v>
      </c>
      <c r="CS179" s="25">
        <f t="shared" si="1366"/>
        <v>0</v>
      </c>
      <c r="CU179" s="25">
        <f t="shared" si="1367"/>
        <v>0</v>
      </c>
      <c r="CW179" s="25">
        <f t="shared" si="1368"/>
        <v>0</v>
      </c>
      <c r="CY179" s="25">
        <f t="shared" si="1369"/>
        <v>0</v>
      </c>
      <c r="DA179" s="25">
        <f t="shared" si="1370"/>
        <v>0</v>
      </c>
      <c r="DC179" s="25">
        <f t="shared" si="1371"/>
        <v>0</v>
      </c>
      <c r="DE179" s="25">
        <f t="shared" si="1372"/>
        <v>0</v>
      </c>
      <c r="DG179" s="25">
        <f t="shared" si="1373"/>
        <v>0</v>
      </c>
      <c r="DI179" s="25">
        <f t="shared" si="1374"/>
        <v>0</v>
      </c>
      <c r="DK179" s="25">
        <f t="shared" si="1375"/>
        <v>0</v>
      </c>
      <c r="DM179" s="25">
        <f t="shared" si="1376"/>
        <v>0</v>
      </c>
      <c r="DO179" s="25">
        <f t="shared" si="1377"/>
        <v>0</v>
      </c>
      <c r="DQ179" s="25">
        <f t="shared" si="1378"/>
        <v>0</v>
      </c>
      <c r="DS179" s="25">
        <f t="shared" si="1379"/>
        <v>0</v>
      </c>
      <c r="DU179" s="25">
        <f t="shared" si="1380"/>
        <v>0</v>
      </c>
      <c r="DW179" s="25">
        <f t="shared" si="1381"/>
        <v>0</v>
      </c>
      <c r="DY179" s="29">
        <f t="shared" si="1382"/>
        <v>0</v>
      </c>
      <c r="EA179" s="25">
        <f t="shared" si="1383"/>
        <v>0</v>
      </c>
      <c r="EC179" s="25">
        <f t="shared" si="1384"/>
        <v>0</v>
      </c>
      <c r="ED179" s="25"/>
      <c r="EE179" s="25">
        <f t="shared" si="1323"/>
        <v>0</v>
      </c>
      <c r="EF179" s="27"/>
      <c r="EG179" s="25">
        <f t="shared" si="1189"/>
        <v>0</v>
      </c>
      <c r="EH179" s="30">
        <f t="shared" si="1190"/>
        <v>0</v>
      </c>
      <c r="EI179" s="111">
        <f t="shared" si="1190"/>
        <v>0</v>
      </c>
      <c r="EJ179" s="113"/>
      <c r="EK179" s="112"/>
      <c r="EL179" s="112"/>
      <c r="EM179" s="112"/>
      <c r="EN179" s="112"/>
      <c r="EO179" s="112"/>
      <c r="EP179" s="112"/>
      <c r="EQ179" s="112"/>
      <c r="ER179" s="112"/>
      <c r="ES179" s="112"/>
      <c r="ET179" s="112"/>
      <c r="EU179" s="112"/>
      <c r="EV179" s="112"/>
      <c r="EW179" s="112"/>
      <c r="EX179" s="112"/>
      <c r="EY179" s="112"/>
      <c r="EZ179" s="112"/>
      <c r="FA179" s="112"/>
      <c r="FB179" s="112"/>
      <c r="FC179" s="112"/>
      <c r="FD179" s="112"/>
      <c r="FE179" s="112"/>
      <c r="FF179" s="112"/>
      <c r="FG179" s="112"/>
      <c r="FH179" s="112"/>
      <c r="FI179" s="112"/>
      <c r="FJ179" s="112"/>
      <c r="FK179" s="112"/>
      <c r="FL179" s="112"/>
      <c r="FM179" s="112"/>
      <c r="FN179" s="112"/>
      <c r="FO179" s="112"/>
      <c r="FP179" s="112"/>
      <c r="FQ179" s="112"/>
      <c r="FR179" s="112"/>
      <c r="FS179" s="112"/>
      <c r="FT179" s="112"/>
      <c r="FU179" s="112"/>
      <c r="FV179" s="112"/>
      <c r="FW179" s="112"/>
      <c r="FX179" s="112"/>
      <c r="FY179" s="112"/>
      <c r="FZ179" s="112"/>
      <c r="GA179" s="112"/>
      <c r="GB179" s="112"/>
      <c r="GC179" s="112"/>
      <c r="GD179" s="112"/>
      <c r="GE179" s="112"/>
      <c r="GF179" s="112"/>
      <c r="GG179" s="112"/>
      <c r="GH179" s="112"/>
      <c r="GI179" s="112"/>
      <c r="GJ179" s="112"/>
      <c r="GK179" s="112"/>
      <c r="GL179" s="112"/>
      <c r="GM179" s="112"/>
      <c r="GN179" s="112"/>
      <c r="GO179" s="112"/>
      <c r="GP179" s="112"/>
      <c r="GQ179" s="112"/>
      <c r="GR179" s="112"/>
      <c r="GS179" s="112"/>
      <c r="GT179" s="112"/>
      <c r="GU179" s="112"/>
      <c r="GV179" s="112"/>
      <c r="GW179" s="112"/>
      <c r="GX179" s="112"/>
      <c r="GY179" s="112"/>
      <c r="GZ179" s="112"/>
      <c r="HA179" s="112"/>
      <c r="HB179" s="112"/>
      <c r="HC179" s="112"/>
      <c r="HD179" s="112"/>
      <c r="HE179" s="112"/>
      <c r="HF179" s="112"/>
      <c r="HG179" s="112"/>
      <c r="HH179" s="112"/>
      <c r="HI179" s="112"/>
      <c r="HJ179" s="112"/>
      <c r="HK179" s="112"/>
      <c r="HL179" s="112"/>
      <c r="HM179" s="112"/>
      <c r="HN179" s="112"/>
      <c r="HO179" s="112"/>
      <c r="HP179" s="112"/>
      <c r="HQ179" s="112"/>
      <c r="HR179" s="112"/>
      <c r="HS179" s="112"/>
      <c r="HT179" s="112"/>
      <c r="HU179" s="112"/>
      <c r="HV179" s="112"/>
      <c r="HW179" s="112"/>
      <c r="HX179" s="112"/>
      <c r="HY179" s="112"/>
      <c r="HZ179" s="112"/>
      <c r="IA179" s="112"/>
      <c r="IB179" s="112"/>
      <c r="IC179" s="112"/>
      <c r="ID179" s="112"/>
      <c r="IE179" s="112"/>
      <c r="IF179" s="112"/>
      <c r="IG179" s="112"/>
      <c r="IH179" s="112"/>
      <c r="II179" s="112"/>
      <c r="IJ179" s="112"/>
      <c r="IK179" s="112"/>
      <c r="IL179" s="112"/>
      <c r="IM179" s="112"/>
      <c r="IN179" s="112"/>
      <c r="IO179" s="112"/>
      <c r="IP179" s="112"/>
      <c r="IQ179" s="112"/>
      <c r="IR179" s="112"/>
      <c r="IS179" s="112"/>
      <c r="IT179" s="112"/>
      <c r="IU179" s="112"/>
      <c r="IV179" s="112"/>
      <c r="IW179" s="112"/>
      <c r="IX179" s="112"/>
      <c r="IY179" s="112"/>
      <c r="IZ179" s="112"/>
      <c r="JA179" s="112"/>
      <c r="JB179" s="112"/>
      <c r="JC179" s="112"/>
      <c r="JD179" s="112"/>
      <c r="JE179" s="112"/>
      <c r="JF179" s="112"/>
      <c r="JG179" s="112"/>
      <c r="JH179" s="112"/>
      <c r="JI179" s="112"/>
      <c r="JJ179" s="112"/>
      <c r="JK179" s="112"/>
      <c r="JL179" s="112"/>
      <c r="JM179" s="112"/>
      <c r="JN179" s="112"/>
      <c r="JO179" s="112"/>
      <c r="JP179" s="112"/>
      <c r="JQ179" s="112"/>
      <c r="JR179" s="112"/>
      <c r="JS179" s="112"/>
      <c r="JT179" s="112"/>
      <c r="JU179" s="112"/>
      <c r="JV179" s="112"/>
      <c r="JW179" s="112"/>
      <c r="JX179" s="112"/>
      <c r="JY179" s="112"/>
      <c r="JZ179" s="112"/>
      <c r="KA179" s="112"/>
      <c r="KB179" s="112"/>
      <c r="KC179" s="112"/>
      <c r="KD179" s="112"/>
      <c r="KE179" s="112"/>
      <c r="KF179" s="112"/>
      <c r="KG179" s="112"/>
      <c r="KH179" s="114"/>
    </row>
    <row r="180" spans="1:294" s="17" customFormat="1" ht="45" x14ac:dyDescent="0.25">
      <c r="B180" s="18">
        <v>127</v>
      </c>
      <c r="C180" s="56" t="s">
        <v>316</v>
      </c>
      <c r="D180" s="20">
        <v>11480</v>
      </c>
      <c r="E180" s="21">
        <v>0.53</v>
      </c>
      <c r="F180" s="39">
        <v>1</v>
      </c>
      <c r="G180" s="22"/>
      <c r="H180" s="57">
        <v>1.4</v>
      </c>
      <c r="I180" s="57">
        <v>1.68</v>
      </c>
      <c r="J180" s="57">
        <v>2.23</v>
      </c>
      <c r="K180" s="57">
        <v>2.57</v>
      </c>
      <c r="M180" s="25">
        <f t="shared" si="1191"/>
        <v>0</v>
      </c>
      <c r="N180" s="61"/>
      <c r="O180" s="25">
        <f t="shared" si="1326"/>
        <v>0</v>
      </c>
      <c r="Q180" s="25">
        <f t="shared" si="1327"/>
        <v>0</v>
      </c>
      <c r="S180" s="25">
        <f t="shared" si="1328"/>
        <v>0</v>
      </c>
      <c r="U180" s="25">
        <f t="shared" si="1329"/>
        <v>0</v>
      </c>
      <c r="W180" s="25">
        <f t="shared" si="1192"/>
        <v>0</v>
      </c>
      <c r="Y180" s="25">
        <f t="shared" si="1330"/>
        <v>0</v>
      </c>
      <c r="AA180" s="25">
        <f t="shared" si="1331"/>
        <v>0</v>
      </c>
      <c r="AC180" s="25">
        <f t="shared" si="1332"/>
        <v>0</v>
      </c>
      <c r="AE180" s="25">
        <f t="shared" si="1333"/>
        <v>0</v>
      </c>
      <c r="AG180" s="25">
        <f t="shared" si="1334"/>
        <v>0</v>
      </c>
      <c r="AI180" s="25">
        <f t="shared" si="1335"/>
        <v>0</v>
      </c>
      <c r="AK180" s="25">
        <f t="shared" si="1336"/>
        <v>0</v>
      </c>
      <c r="AM180" s="25">
        <f t="shared" si="1337"/>
        <v>0</v>
      </c>
      <c r="AO180" s="25">
        <f t="shared" si="1338"/>
        <v>0</v>
      </c>
      <c r="AQ180" s="25">
        <f t="shared" si="1339"/>
        <v>0</v>
      </c>
      <c r="AS180" s="25">
        <f t="shared" si="1340"/>
        <v>0</v>
      </c>
      <c r="AU180" s="25">
        <f t="shared" si="1341"/>
        <v>0</v>
      </c>
      <c r="AW180" s="25">
        <f t="shared" si="1342"/>
        <v>0</v>
      </c>
      <c r="AY180" s="25">
        <f t="shared" si="1343"/>
        <v>0</v>
      </c>
      <c r="BA180" s="25">
        <f t="shared" si="1344"/>
        <v>0</v>
      </c>
      <c r="BC180" s="25">
        <f t="shared" si="1345"/>
        <v>0</v>
      </c>
      <c r="BE180" s="25">
        <f t="shared" si="1346"/>
        <v>0</v>
      </c>
      <c r="BG180" s="25">
        <f t="shared" si="1347"/>
        <v>0</v>
      </c>
      <c r="BI180" s="25">
        <f t="shared" si="1348"/>
        <v>0</v>
      </c>
      <c r="BK180" s="25">
        <f t="shared" si="1349"/>
        <v>0</v>
      </c>
      <c r="BM180" s="25">
        <f t="shared" si="1350"/>
        <v>0</v>
      </c>
      <c r="BO180" s="25">
        <f t="shared" si="1351"/>
        <v>0</v>
      </c>
      <c r="BQ180" s="25">
        <f t="shared" si="1352"/>
        <v>0</v>
      </c>
      <c r="BS180" s="25">
        <f t="shared" si="1353"/>
        <v>0</v>
      </c>
      <c r="BU180" s="25">
        <f t="shared" si="1354"/>
        <v>0</v>
      </c>
      <c r="BW180" s="25">
        <f t="shared" si="1355"/>
        <v>0</v>
      </c>
      <c r="BY180" s="25">
        <f t="shared" si="1356"/>
        <v>0</v>
      </c>
      <c r="CA180" s="25">
        <f t="shared" si="1357"/>
        <v>0</v>
      </c>
      <c r="CC180" s="25">
        <f t="shared" si="1358"/>
        <v>0</v>
      </c>
      <c r="CE180" s="25">
        <f t="shared" si="1359"/>
        <v>0</v>
      </c>
      <c r="CG180" s="25">
        <f t="shared" si="1360"/>
        <v>0</v>
      </c>
      <c r="CI180" s="25">
        <f t="shared" si="1361"/>
        <v>0</v>
      </c>
      <c r="CK180" s="25">
        <f t="shared" si="1362"/>
        <v>0</v>
      </c>
      <c r="CM180" s="25">
        <f t="shared" si="1363"/>
        <v>0</v>
      </c>
      <c r="CO180" s="25">
        <f t="shared" si="1364"/>
        <v>0</v>
      </c>
      <c r="CQ180" s="25">
        <f t="shared" si="1365"/>
        <v>0</v>
      </c>
      <c r="CS180" s="25">
        <f t="shared" si="1366"/>
        <v>0</v>
      </c>
      <c r="CU180" s="25">
        <f t="shared" si="1367"/>
        <v>0</v>
      </c>
      <c r="CW180" s="25">
        <f t="shared" si="1368"/>
        <v>0</v>
      </c>
      <c r="CY180" s="25">
        <f t="shared" si="1369"/>
        <v>0</v>
      </c>
      <c r="DA180" s="25">
        <f t="shared" si="1370"/>
        <v>0</v>
      </c>
      <c r="DC180" s="25">
        <f t="shared" si="1371"/>
        <v>0</v>
      </c>
      <c r="DE180" s="25">
        <f t="shared" si="1372"/>
        <v>0</v>
      </c>
      <c r="DG180" s="25">
        <f t="shared" si="1373"/>
        <v>0</v>
      </c>
      <c r="DI180" s="25">
        <f t="shared" si="1374"/>
        <v>0</v>
      </c>
      <c r="DK180" s="25">
        <f t="shared" si="1375"/>
        <v>0</v>
      </c>
      <c r="DM180" s="25">
        <f t="shared" si="1376"/>
        <v>0</v>
      </c>
      <c r="DO180" s="25">
        <f t="shared" si="1377"/>
        <v>0</v>
      </c>
      <c r="DQ180" s="25">
        <f t="shared" si="1378"/>
        <v>0</v>
      </c>
      <c r="DS180" s="25">
        <f t="shared" si="1379"/>
        <v>0</v>
      </c>
      <c r="DU180" s="25">
        <f t="shared" si="1380"/>
        <v>0</v>
      </c>
      <c r="DW180" s="25">
        <f t="shared" si="1381"/>
        <v>0</v>
      </c>
      <c r="DY180" s="29">
        <f t="shared" si="1382"/>
        <v>0</v>
      </c>
      <c r="EA180" s="25">
        <f t="shared" si="1383"/>
        <v>0</v>
      </c>
      <c r="EC180" s="25">
        <f t="shared" si="1384"/>
        <v>0</v>
      </c>
      <c r="ED180" s="25"/>
      <c r="EE180" s="25">
        <f t="shared" si="1323"/>
        <v>0</v>
      </c>
      <c r="EF180" s="27"/>
      <c r="EG180" s="25">
        <f t="shared" si="1189"/>
        <v>0</v>
      </c>
      <c r="EH180" s="30">
        <f t="shared" si="1190"/>
        <v>0</v>
      </c>
      <c r="EI180" s="111">
        <f t="shared" si="1190"/>
        <v>0</v>
      </c>
      <c r="EJ180" s="113"/>
      <c r="EK180" s="112"/>
      <c r="EL180" s="112"/>
      <c r="EM180" s="112"/>
      <c r="EN180" s="112"/>
      <c r="EO180" s="112"/>
      <c r="EP180" s="112"/>
      <c r="EQ180" s="112"/>
      <c r="ER180" s="112"/>
      <c r="ES180" s="112"/>
      <c r="ET180" s="112"/>
      <c r="EU180" s="112"/>
      <c r="EV180" s="112"/>
      <c r="EW180" s="112"/>
      <c r="EX180" s="112"/>
      <c r="EY180" s="112"/>
      <c r="EZ180" s="112"/>
      <c r="FA180" s="112"/>
      <c r="FB180" s="112"/>
      <c r="FC180" s="112"/>
      <c r="FD180" s="112"/>
      <c r="FE180" s="112"/>
      <c r="FF180" s="112"/>
      <c r="FG180" s="112"/>
      <c r="FH180" s="112"/>
      <c r="FI180" s="112"/>
      <c r="FJ180" s="112"/>
      <c r="FK180" s="112"/>
      <c r="FL180" s="112"/>
      <c r="FM180" s="112"/>
      <c r="FN180" s="112"/>
      <c r="FO180" s="112"/>
      <c r="FP180" s="112"/>
      <c r="FQ180" s="112"/>
      <c r="FR180" s="112"/>
      <c r="FS180" s="112"/>
      <c r="FT180" s="112"/>
      <c r="FU180" s="112"/>
      <c r="FV180" s="112"/>
      <c r="FW180" s="112"/>
      <c r="FX180" s="112"/>
      <c r="FY180" s="112"/>
      <c r="FZ180" s="112"/>
      <c r="GA180" s="112"/>
      <c r="GB180" s="112"/>
      <c r="GC180" s="112"/>
      <c r="GD180" s="112"/>
      <c r="GE180" s="112"/>
      <c r="GF180" s="112"/>
      <c r="GG180" s="112"/>
      <c r="GH180" s="112"/>
      <c r="GI180" s="112"/>
      <c r="GJ180" s="112"/>
      <c r="GK180" s="112"/>
      <c r="GL180" s="112"/>
      <c r="GM180" s="112"/>
      <c r="GN180" s="112"/>
      <c r="GO180" s="112"/>
      <c r="GP180" s="112"/>
      <c r="GQ180" s="112"/>
      <c r="GR180" s="112"/>
      <c r="GS180" s="112"/>
      <c r="GT180" s="112"/>
      <c r="GU180" s="112"/>
      <c r="GV180" s="112"/>
      <c r="GW180" s="112"/>
      <c r="GX180" s="112"/>
      <c r="GY180" s="112"/>
      <c r="GZ180" s="112"/>
      <c r="HA180" s="112"/>
      <c r="HB180" s="112"/>
      <c r="HC180" s="112"/>
      <c r="HD180" s="112"/>
      <c r="HE180" s="112"/>
      <c r="HF180" s="112"/>
      <c r="HG180" s="112"/>
      <c r="HH180" s="112"/>
      <c r="HI180" s="112"/>
      <c r="HJ180" s="112"/>
      <c r="HK180" s="112"/>
      <c r="HL180" s="112"/>
      <c r="HM180" s="112"/>
      <c r="HN180" s="112"/>
      <c r="HO180" s="112"/>
      <c r="HP180" s="112"/>
      <c r="HQ180" s="112"/>
      <c r="HR180" s="112"/>
      <c r="HS180" s="112"/>
      <c r="HT180" s="112"/>
      <c r="HU180" s="112"/>
      <c r="HV180" s="112"/>
      <c r="HW180" s="112"/>
      <c r="HX180" s="112"/>
      <c r="HY180" s="112"/>
      <c r="HZ180" s="112"/>
      <c r="IA180" s="112"/>
      <c r="IB180" s="112"/>
      <c r="IC180" s="112"/>
      <c r="ID180" s="112"/>
      <c r="IE180" s="112"/>
      <c r="IF180" s="112"/>
      <c r="IG180" s="112"/>
      <c r="IH180" s="112"/>
      <c r="II180" s="112"/>
      <c r="IJ180" s="112"/>
      <c r="IK180" s="112"/>
      <c r="IL180" s="112"/>
      <c r="IM180" s="112"/>
      <c r="IN180" s="112"/>
      <c r="IO180" s="112"/>
      <c r="IP180" s="112"/>
      <c r="IQ180" s="112"/>
      <c r="IR180" s="112"/>
      <c r="IS180" s="112"/>
      <c r="IT180" s="112"/>
      <c r="IU180" s="112"/>
      <c r="IV180" s="112"/>
      <c r="IW180" s="112"/>
      <c r="IX180" s="112"/>
      <c r="IY180" s="112"/>
      <c r="IZ180" s="112"/>
      <c r="JA180" s="112"/>
      <c r="JB180" s="112"/>
      <c r="JC180" s="112"/>
      <c r="JD180" s="112"/>
      <c r="JE180" s="112"/>
      <c r="JF180" s="112"/>
      <c r="JG180" s="112"/>
      <c r="JH180" s="112"/>
      <c r="JI180" s="112"/>
      <c r="JJ180" s="112"/>
      <c r="JK180" s="112"/>
      <c r="JL180" s="112"/>
      <c r="JM180" s="112"/>
      <c r="JN180" s="112"/>
      <c r="JO180" s="112"/>
      <c r="JP180" s="112"/>
      <c r="JQ180" s="112"/>
      <c r="JR180" s="112"/>
      <c r="JS180" s="112"/>
      <c r="JT180" s="112"/>
      <c r="JU180" s="112"/>
      <c r="JV180" s="112"/>
      <c r="JW180" s="112"/>
      <c r="JX180" s="112"/>
      <c r="JY180" s="112"/>
      <c r="JZ180" s="112"/>
      <c r="KA180" s="112"/>
      <c r="KB180" s="112"/>
      <c r="KC180" s="112"/>
      <c r="KD180" s="112"/>
      <c r="KE180" s="112"/>
      <c r="KF180" s="112"/>
      <c r="KG180" s="112"/>
      <c r="KH180" s="114"/>
    </row>
    <row r="181" spans="1:294" s="17" customFormat="1" ht="45" x14ac:dyDescent="0.25">
      <c r="B181" s="18">
        <v>128</v>
      </c>
      <c r="C181" s="56" t="s">
        <v>317</v>
      </c>
      <c r="D181" s="20">
        <v>11480</v>
      </c>
      <c r="E181" s="21">
        <v>0.66</v>
      </c>
      <c r="F181" s="39">
        <v>1</v>
      </c>
      <c r="G181" s="22"/>
      <c r="H181" s="57">
        <v>1.4</v>
      </c>
      <c r="I181" s="57">
        <v>1.68</v>
      </c>
      <c r="J181" s="57">
        <v>2.23</v>
      </c>
      <c r="K181" s="57">
        <v>2.57</v>
      </c>
      <c r="M181" s="25">
        <f t="shared" si="1191"/>
        <v>0</v>
      </c>
      <c r="N181" s="61"/>
      <c r="O181" s="25">
        <f t="shared" si="1326"/>
        <v>0</v>
      </c>
      <c r="Q181" s="25">
        <f t="shared" si="1327"/>
        <v>0</v>
      </c>
      <c r="S181" s="25">
        <f t="shared" si="1328"/>
        <v>0</v>
      </c>
      <c r="U181" s="25">
        <f t="shared" si="1329"/>
        <v>0</v>
      </c>
      <c r="W181" s="25">
        <f t="shared" si="1192"/>
        <v>0</v>
      </c>
      <c r="Y181" s="25">
        <f t="shared" si="1330"/>
        <v>0</v>
      </c>
      <c r="AA181" s="25">
        <f t="shared" si="1331"/>
        <v>0</v>
      </c>
      <c r="AC181" s="25">
        <f t="shared" si="1332"/>
        <v>0</v>
      </c>
      <c r="AE181" s="25">
        <f t="shared" si="1333"/>
        <v>0</v>
      </c>
      <c r="AG181" s="25">
        <f t="shared" si="1334"/>
        <v>0</v>
      </c>
      <c r="AI181" s="25">
        <f t="shared" si="1335"/>
        <v>0</v>
      </c>
      <c r="AK181" s="25">
        <f t="shared" si="1336"/>
        <v>0</v>
      </c>
      <c r="AM181" s="25">
        <f t="shared" si="1337"/>
        <v>0</v>
      </c>
      <c r="AO181" s="25">
        <f t="shared" si="1338"/>
        <v>0</v>
      </c>
      <c r="AQ181" s="25">
        <f t="shared" si="1339"/>
        <v>0</v>
      </c>
      <c r="AS181" s="25">
        <f t="shared" si="1340"/>
        <v>0</v>
      </c>
      <c r="AU181" s="25">
        <f t="shared" si="1341"/>
        <v>0</v>
      </c>
      <c r="AW181" s="25">
        <f t="shared" si="1342"/>
        <v>0</v>
      </c>
      <c r="AY181" s="25">
        <f t="shared" si="1343"/>
        <v>0</v>
      </c>
      <c r="BA181" s="25">
        <f t="shared" si="1344"/>
        <v>0</v>
      </c>
      <c r="BC181" s="25">
        <f t="shared" si="1345"/>
        <v>0</v>
      </c>
      <c r="BE181" s="25">
        <f t="shared" si="1346"/>
        <v>0</v>
      </c>
      <c r="BG181" s="25">
        <f t="shared" si="1347"/>
        <v>0</v>
      </c>
      <c r="BI181" s="25">
        <f t="shared" si="1348"/>
        <v>0</v>
      </c>
      <c r="BK181" s="25">
        <f t="shared" si="1349"/>
        <v>0</v>
      </c>
      <c r="BM181" s="25">
        <f t="shared" si="1350"/>
        <v>0</v>
      </c>
      <c r="BO181" s="25">
        <f t="shared" si="1351"/>
        <v>0</v>
      </c>
      <c r="BQ181" s="25">
        <f t="shared" si="1352"/>
        <v>0</v>
      </c>
      <c r="BS181" s="25">
        <f t="shared" si="1353"/>
        <v>0</v>
      </c>
      <c r="BU181" s="25">
        <f t="shared" si="1354"/>
        <v>0</v>
      </c>
      <c r="BW181" s="25">
        <f t="shared" si="1355"/>
        <v>0</v>
      </c>
      <c r="BY181" s="25">
        <f t="shared" si="1356"/>
        <v>0</v>
      </c>
      <c r="CA181" s="25">
        <f t="shared" si="1357"/>
        <v>0</v>
      </c>
      <c r="CC181" s="25">
        <f t="shared" si="1358"/>
        <v>0</v>
      </c>
      <c r="CE181" s="25">
        <f t="shared" si="1359"/>
        <v>0</v>
      </c>
      <c r="CG181" s="25">
        <f t="shared" si="1360"/>
        <v>0</v>
      </c>
      <c r="CI181" s="25">
        <f t="shared" si="1361"/>
        <v>0</v>
      </c>
      <c r="CK181" s="25">
        <f t="shared" si="1362"/>
        <v>0</v>
      </c>
      <c r="CM181" s="25">
        <f t="shared" si="1363"/>
        <v>0</v>
      </c>
      <c r="CO181" s="25">
        <f t="shared" si="1364"/>
        <v>0</v>
      </c>
      <c r="CQ181" s="25">
        <f t="shared" si="1365"/>
        <v>0</v>
      </c>
      <c r="CS181" s="25">
        <f t="shared" si="1366"/>
        <v>0</v>
      </c>
      <c r="CU181" s="25">
        <f t="shared" si="1367"/>
        <v>0</v>
      </c>
      <c r="CW181" s="25">
        <f t="shared" si="1368"/>
        <v>0</v>
      </c>
      <c r="CY181" s="25">
        <f t="shared" si="1369"/>
        <v>0</v>
      </c>
      <c r="DA181" s="25">
        <f t="shared" si="1370"/>
        <v>0</v>
      </c>
      <c r="DC181" s="25">
        <f t="shared" si="1371"/>
        <v>0</v>
      </c>
      <c r="DE181" s="25">
        <f t="shared" si="1372"/>
        <v>0</v>
      </c>
      <c r="DG181" s="25">
        <f t="shared" si="1373"/>
        <v>0</v>
      </c>
      <c r="DI181" s="25">
        <f t="shared" si="1374"/>
        <v>0</v>
      </c>
      <c r="DK181" s="25">
        <f t="shared" si="1375"/>
        <v>0</v>
      </c>
      <c r="DM181" s="25">
        <f t="shared" si="1376"/>
        <v>0</v>
      </c>
      <c r="DO181" s="25">
        <f t="shared" si="1377"/>
        <v>0</v>
      </c>
      <c r="DQ181" s="25">
        <f t="shared" si="1378"/>
        <v>0</v>
      </c>
      <c r="DS181" s="25">
        <f t="shared" si="1379"/>
        <v>0</v>
      </c>
      <c r="DU181" s="25">
        <f t="shared" si="1380"/>
        <v>0</v>
      </c>
      <c r="DW181" s="25">
        <f t="shared" si="1381"/>
        <v>0</v>
      </c>
      <c r="DY181" s="29">
        <f t="shared" si="1382"/>
        <v>0</v>
      </c>
      <c r="EA181" s="25">
        <f t="shared" si="1383"/>
        <v>0</v>
      </c>
      <c r="EC181" s="25">
        <f t="shared" si="1384"/>
        <v>0</v>
      </c>
      <c r="ED181" s="25"/>
      <c r="EE181" s="25">
        <f t="shared" si="1323"/>
        <v>0</v>
      </c>
      <c r="EF181" s="27"/>
      <c r="EG181" s="25">
        <f t="shared" si="1189"/>
        <v>0</v>
      </c>
      <c r="EH181" s="30">
        <f t="shared" si="1190"/>
        <v>0</v>
      </c>
      <c r="EI181" s="111">
        <f t="shared" si="1190"/>
        <v>0</v>
      </c>
      <c r="EJ181" s="113"/>
      <c r="EK181" s="112"/>
      <c r="EL181" s="112"/>
      <c r="EM181" s="112"/>
      <c r="EN181" s="112"/>
      <c r="EO181" s="112"/>
      <c r="EP181" s="112"/>
      <c r="EQ181" s="112"/>
      <c r="ER181" s="112"/>
      <c r="ES181" s="112"/>
      <c r="ET181" s="112"/>
      <c r="EU181" s="112"/>
      <c r="EV181" s="112"/>
      <c r="EW181" s="112"/>
      <c r="EX181" s="112"/>
      <c r="EY181" s="112"/>
      <c r="EZ181" s="112"/>
      <c r="FA181" s="112"/>
      <c r="FB181" s="112"/>
      <c r="FC181" s="112"/>
      <c r="FD181" s="112"/>
      <c r="FE181" s="112"/>
      <c r="FF181" s="112"/>
      <c r="FG181" s="112"/>
      <c r="FH181" s="112"/>
      <c r="FI181" s="112"/>
      <c r="FJ181" s="112"/>
      <c r="FK181" s="112"/>
      <c r="FL181" s="112"/>
      <c r="FM181" s="112"/>
      <c r="FN181" s="112"/>
      <c r="FO181" s="112"/>
      <c r="FP181" s="112"/>
      <c r="FQ181" s="112"/>
      <c r="FR181" s="112"/>
      <c r="FS181" s="112"/>
      <c r="FT181" s="112"/>
      <c r="FU181" s="112"/>
      <c r="FV181" s="112"/>
      <c r="FW181" s="112"/>
      <c r="FX181" s="112"/>
      <c r="FY181" s="112"/>
      <c r="FZ181" s="112"/>
      <c r="GA181" s="112"/>
      <c r="GB181" s="112"/>
      <c r="GC181" s="112"/>
      <c r="GD181" s="112"/>
      <c r="GE181" s="112"/>
      <c r="GF181" s="112"/>
      <c r="GG181" s="112"/>
      <c r="GH181" s="112"/>
      <c r="GI181" s="112"/>
      <c r="GJ181" s="112"/>
      <c r="GK181" s="112"/>
      <c r="GL181" s="112"/>
      <c r="GM181" s="112"/>
      <c r="GN181" s="112"/>
      <c r="GO181" s="112"/>
      <c r="GP181" s="112"/>
      <c r="GQ181" s="112"/>
      <c r="GR181" s="112"/>
      <c r="GS181" s="112"/>
      <c r="GT181" s="112"/>
      <c r="GU181" s="112"/>
      <c r="GV181" s="112"/>
      <c r="GW181" s="112"/>
      <c r="GX181" s="112"/>
      <c r="GY181" s="112"/>
      <c r="GZ181" s="112"/>
      <c r="HA181" s="112"/>
      <c r="HB181" s="112"/>
      <c r="HC181" s="112"/>
      <c r="HD181" s="112"/>
      <c r="HE181" s="112"/>
      <c r="HF181" s="112"/>
      <c r="HG181" s="112"/>
      <c r="HH181" s="112"/>
      <c r="HI181" s="112"/>
      <c r="HJ181" s="112"/>
      <c r="HK181" s="112"/>
      <c r="HL181" s="112"/>
      <c r="HM181" s="112"/>
      <c r="HN181" s="112"/>
      <c r="HO181" s="112"/>
      <c r="HP181" s="112"/>
      <c r="HQ181" s="112"/>
      <c r="HR181" s="112"/>
      <c r="HS181" s="112"/>
      <c r="HT181" s="112"/>
      <c r="HU181" s="112"/>
      <c r="HV181" s="112"/>
      <c r="HW181" s="112"/>
      <c r="HX181" s="112"/>
      <c r="HY181" s="112"/>
      <c r="HZ181" s="112"/>
      <c r="IA181" s="112"/>
      <c r="IB181" s="112"/>
      <c r="IC181" s="112"/>
      <c r="ID181" s="112"/>
      <c r="IE181" s="112"/>
      <c r="IF181" s="112"/>
      <c r="IG181" s="112"/>
      <c r="IH181" s="112"/>
      <c r="II181" s="112"/>
      <c r="IJ181" s="112"/>
      <c r="IK181" s="112"/>
      <c r="IL181" s="112"/>
      <c r="IM181" s="112"/>
      <c r="IN181" s="112"/>
      <c r="IO181" s="112"/>
      <c r="IP181" s="112"/>
      <c r="IQ181" s="112"/>
      <c r="IR181" s="112"/>
      <c r="IS181" s="112"/>
      <c r="IT181" s="112"/>
      <c r="IU181" s="112"/>
      <c r="IV181" s="112"/>
      <c r="IW181" s="112"/>
      <c r="IX181" s="112"/>
      <c r="IY181" s="112"/>
      <c r="IZ181" s="112"/>
      <c r="JA181" s="112"/>
      <c r="JB181" s="112"/>
      <c r="JC181" s="112"/>
      <c r="JD181" s="112"/>
      <c r="JE181" s="112"/>
      <c r="JF181" s="112"/>
      <c r="JG181" s="112"/>
      <c r="JH181" s="112"/>
      <c r="JI181" s="112"/>
      <c r="JJ181" s="112"/>
      <c r="JK181" s="112"/>
      <c r="JL181" s="112"/>
      <c r="JM181" s="112"/>
      <c r="JN181" s="112"/>
      <c r="JO181" s="112"/>
      <c r="JP181" s="112"/>
      <c r="JQ181" s="112"/>
      <c r="JR181" s="112"/>
      <c r="JS181" s="112"/>
      <c r="JT181" s="112"/>
      <c r="JU181" s="112"/>
      <c r="JV181" s="112"/>
      <c r="JW181" s="112"/>
      <c r="JX181" s="112"/>
      <c r="JY181" s="112"/>
      <c r="JZ181" s="112"/>
      <c r="KA181" s="112"/>
      <c r="KB181" s="112"/>
      <c r="KC181" s="112"/>
      <c r="KD181" s="112"/>
      <c r="KE181" s="112"/>
      <c r="KF181" s="112"/>
      <c r="KG181" s="112"/>
      <c r="KH181" s="114"/>
    </row>
    <row r="182" spans="1:294" ht="45" x14ac:dyDescent="0.25">
      <c r="A182" s="17"/>
      <c r="B182" s="18">
        <v>129</v>
      </c>
      <c r="C182" s="56" t="s">
        <v>318</v>
      </c>
      <c r="D182" s="20">
        <v>11480</v>
      </c>
      <c r="E182" s="21">
        <v>1.5</v>
      </c>
      <c r="F182" s="39">
        <v>1</v>
      </c>
      <c r="G182" s="22"/>
      <c r="H182" s="57">
        <v>1.4</v>
      </c>
      <c r="I182" s="57">
        <v>1.68</v>
      </c>
      <c r="J182" s="57">
        <v>2.23</v>
      </c>
      <c r="K182" s="57">
        <v>2.57</v>
      </c>
      <c r="L182" s="17"/>
      <c r="M182" s="25">
        <f t="shared" si="1191"/>
        <v>0</v>
      </c>
      <c r="N182" s="61"/>
      <c r="O182" s="25">
        <f t="shared" si="1326"/>
        <v>0</v>
      </c>
      <c r="P182" s="17"/>
      <c r="Q182" s="25">
        <f t="shared" si="1327"/>
        <v>0</v>
      </c>
      <c r="R182" s="17"/>
      <c r="S182" s="25">
        <f t="shared" si="1328"/>
        <v>0</v>
      </c>
      <c r="T182" s="17"/>
      <c r="U182" s="25">
        <f t="shared" si="1329"/>
        <v>0</v>
      </c>
      <c r="V182" s="17"/>
      <c r="W182" s="25">
        <f t="shared" si="1192"/>
        <v>0</v>
      </c>
      <c r="X182" s="17"/>
      <c r="Y182" s="25">
        <f t="shared" si="1330"/>
        <v>0</v>
      </c>
      <c r="Z182" s="17"/>
      <c r="AA182" s="25">
        <f t="shared" si="1331"/>
        <v>0</v>
      </c>
      <c r="AB182" s="17"/>
      <c r="AC182" s="25">
        <f t="shared" si="1332"/>
        <v>0</v>
      </c>
      <c r="AD182" s="17"/>
      <c r="AE182" s="25">
        <f t="shared" si="1333"/>
        <v>0</v>
      </c>
      <c r="AF182" s="17"/>
      <c r="AG182" s="25">
        <f t="shared" si="1334"/>
        <v>0</v>
      </c>
      <c r="AH182" s="17"/>
      <c r="AI182" s="25">
        <f t="shared" si="1335"/>
        <v>0</v>
      </c>
      <c r="AJ182" s="17"/>
      <c r="AK182" s="25">
        <f t="shared" si="1336"/>
        <v>0</v>
      </c>
      <c r="AL182" s="17"/>
      <c r="AM182" s="25">
        <f t="shared" si="1337"/>
        <v>0</v>
      </c>
      <c r="AN182" s="17"/>
      <c r="AO182" s="25">
        <f t="shared" si="1338"/>
        <v>0</v>
      </c>
      <c r="AP182" s="17"/>
      <c r="AQ182" s="25">
        <f t="shared" si="1339"/>
        <v>0</v>
      </c>
      <c r="AR182" s="17"/>
      <c r="AS182" s="25">
        <f t="shared" si="1340"/>
        <v>0</v>
      </c>
      <c r="AT182" s="17"/>
      <c r="AU182" s="25">
        <f t="shared" si="1341"/>
        <v>0</v>
      </c>
      <c r="AV182" s="17"/>
      <c r="AW182" s="25">
        <f t="shared" si="1342"/>
        <v>0</v>
      </c>
      <c r="AX182" s="17"/>
      <c r="AY182" s="25">
        <f t="shared" si="1343"/>
        <v>0</v>
      </c>
      <c r="AZ182" s="17"/>
      <c r="BA182" s="25">
        <f t="shared" si="1344"/>
        <v>0</v>
      </c>
      <c r="BB182" s="17"/>
      <c r="BC182" s="25">
        <f t="shared" si="1345"/>
        <v>0</v>
      </c>
      <c r="BD182" s="17"/>
      <c r="BE182" s="25">
        <f t="shared" si="1346"/>
        <v>0</v>
      </c>
      <c r="BF182" s="17"/>
      <c r="BG182" s="25">
        <f t="shared" si="1347"/>
        <v>0</v>
      </c>
      <c r="BH182" s="17"/>
      <c r="BI182" s="25">
        <f t="shared" si="1348"/>
        <v>0</v>
      </c>
      <c r="BJ182" s="17"/>
      <c r="BK182" s="25">
        <f t="shared" si="1349"/>
        <v>0</v>
      </c>
      <c r="BL182" s="17"/>
      <c r="BM182" s="25">
        <f t="shared" si="1350"/>
        <v>0</v>
      </c>
      <c r="BN182" s="17"/>
      <c r="BO182" s="25">
        <f t="shared" si="1351"/>
        <v>0</v>
      </c>
      <c r="BP182" s="17"/>
      <c r="BQ182" s="25">
        <f t="shared" si="1352"/>
        <v>0</v>
      </c>
      <c r="BR182" s="17"/>
      <c r="BS182" s="25">
        <f t="shared" si="1353"/>
        <v>0</v>
      </c>
      <c r="BT182" s="17"/>
      <c r="BU182" s="25">
        <f t="shared" si="1354"/>
        <v>0</v>
      </c>
      <c r="BV182" s="17"/>
      <c r="BW182" s="25">
        <f t="shared" si="1355"/>
        <v>0</v>
      </c>
      <c r="BX182" s="17"/>
      <c r="BY182" s="25">
        <f t="shared" si="1356"/>
        <v>0</v>
      </c>
      <c r="BZ182" s="17"/>
      <c r="CA182" s="25">
        <f t="shared" si="1357"/>
        <v>0</v>
      </c>
      <c r="CB182" s="17"/>
      <c r="CC182" s="25">
        <f t="shared" si="1358"/>
        <v>0</v>
      </c>
      <c r="CD182" s="17"/>
      <c r="CE182" s="25">
        <f t="shared" si="1359"/>
        <v>0</v>
      </c>
      <c r="CF182" s="17"/>
      <c r="CG182" s="25">
        <f t="shared" si="1360"/>
        <v>0</v>
      </c>
      <c r="CH182" s="17"/>
      <c r="CI182" s="25">
        <f t="shared" si="1361"/>
        <v>0</v>
      </c>
      <c r="CJ182" s="17"/>
      <c r="CK182" s="25">
        <f t="shared" si="1362"/>
        <v>0</v>
      </c>
      <c r="CL182" s="17"/>
      <c r="CM182" s="25">
        <f t="shared" si="1363"/>
        <v>0</v>
      </c>
      <c r="CN182" s="17"/>
      <c r="CO182" s="25">
        <f t="shared" si="1364"/>
        <v>0</v>
      </c>
      <c r="CP182" s="17"/>
      <c r="CQ182" s="25">
        <f t="shared" si="1365"/>
        <v>0</v>
      </c>
      <c r="CR182" s="17"/>
      <c r="CS182" s="25">
        <f t="shared" si="1366"/>
        <v>0</v>
      </c>
      <c r="CT182" s="17"/>
      <c r="CU182" s="25">
        <f t="shared" si="1367"/>
        <v>0</v>
      </c>
      <c r="CV182" s="17"/>
      <c r="CW182" s="25">
        <f t="shared" si="1368"/>
        <v>0</v>
      </c>
      <c r="CX182" s="17"/>
      <c r="CY182" s="25">
        <f t="shared" si="1369"/>
        <v>0</v>
      </c>
      <c r="CZ182" s="17"/>
      <c r="DA182" s="25">
        <f t="shared" si="1370"/>
        <v>0</v>
      </c>
      <c r="DB182" s="17"/>
      <c r="DC182" s="25">
        <f t="shared" si="1371"/>
        <v>0</v>
      </c>
      <c r="DD182" s="17"/>
      <c r="DE182" s="25">
        <f t="shared" si="1372"/>
        <v>0</v>
      </c>
      <c r="DF182" s="17"/>
      <c r="DG182" s="25">
        <f t="shared" si="1373"/>
        <v>0</v>
      </c>
      <c r="DH182" s="17"/>
      <c r="DI182" s="25">
        <f t="shared" si="1374"/>
        <v>0</v>
      </c>
      <c r="DJ182" s="17"/>
      <c r="DK182" s="25">
        <f t="shared" si="1375"/>
        <v>0</v>
      </c>
      <c r="DL182" s="17"/>
      <c r="DM182" s="25">
        <f t="shared" si="1376"/>
        <v>0</v>
      </c>
      <c r="DN182" s="17"/>
      <c r="DO182" s="25">
        <f t="shared" si="1377"/>
        <v>0</v>
      </c>
      <c r="DP182" s="17"/>
      <c r="DQ182" s="25">
        <f t="shared" si="1378"/>
        <v>0</v>
      </c>
      <c r="DR182" s="17"/>
      <c r="DS182" s="25">
        <f t="shared" si="1379"/>
        <v>0</v>
      </c>
      <c r="DT182" s="17"/>
      <c r="DU182" s="25">
        <f t="shared" si="1380"/>
        <v>0</v>
      </c>
      <c r="DV182" s="17"/>
      <c r="DW182" s="25">
        <f t="shared" si="1381"/>
        <v>0</v>
      </c>
      <c r="DX182" s="17"/>
      <c r="DY182" s="29">
        <f t="shared" si="1382"/>
        <v>0</v>
      </c>
      <c r="DZ182" s="17"/>
      <c r="EA182" s="25">
        <f t="shared" si="1383"/>
        <v>0</v>
      </c>
      <c r="EB182" s="17"/>
      <c r="EC182" s="25">
        <f t="shared" si="1384"/>
        <v>0</v>
      </c>
      <c r="ED182" s="25"/>
      <c r="EE182" s="25">
        <f t="shared" si="1323"/>
        <v>0</v>
      </c>
      <c r="EF182" s="27"/>
      <c r="EG182" s="25">
        <f t="shared" si="1189"/>
        <v>0</v>
      </c>
      <c r="EH182" s="30">
        <f t="shared" si="1190"/>
        <v>0</v>
      </c>
      <c r="EI182" s="30">
        <f t="shared" si="1190"/>
        <v>0</v>
      </c>
    </row>
    <row r="183" spans="1:294" ht="60" x14ac:dyDescent="0.25">
      <c r="A183" s="17"/>
      <c r="B183" s="18">
        <v>130</v>
      </c>
      <c r="C183" s="56" t="s">
        <v>319</v>
      </c>
      <c r="D183" s="20">
        <v>11480</v>
      </c>
      <c r="E183" s="21">
        <v>1.8</v>
      </c>
      <c r="F183" s="39">
        <v>1</v>
      </c>
      <c r="G183" s="22"/>
      <c r="H183" s="57">
        <v>1.4</v>
      </c>
      <c r="I183" s="57">
        <v>1.68</v>
      </c>
      <c r="J183" s="57">
        <v>2.23</v>
      </c>
      <c r="K183" s="57">
        <v>2.57</v>
      </c>
      <c r="L183" s="17"/>
      <c r="M183" s="25">
        <f t="shared" si="1191"/>
        <v>0</v>
      </c>
      <c r="N183" s="61"/>
      <c r="O183" s="25">
        <f t="shared" si="1326"/>
        <v>0</v>
      </c>
      <c r="P183" s="17"/>
      <c r="Q183" s="25">
        <f t="shared" si="1327"/>
        <v>0</v>
      </c>
      <c r="R183" s="17"/>
      <c r="S183" s="25">
        <f t="shared" si="1328"/>
        <v>0</v>
      </c>
      <c r="T183" s="17"/>
      <c r="U183" s="25">
        <f t="shared" si="1329"/>
        <v>0</v>
      </c>
      <c r="V183" s="17"/>
      <c r="W183" s="25">
        <f t="shared" si="1192"/>
        <v>0</v>
      </c>
      <c r="X183" s="17"/>
      <c r="Y183" s="25">
        <f t="shared" si="1330"/>
        <v>0</v>
      </c>
      <c r="Z183" s="17"/>
      <c r="AA183" s="25">
        <f t="shared" si="1331"/>
        <v>0</v>
      </c>
      <c r="AB183" s="17"/>
      <c r="AC183" s="25">
        <f t="shared" si="1332"/>
        <v>0</v>
      </c>
      <c r="AD183" s="17"/>
      <c r="AE183" s="25">
        <f t="shared" si="1333"/>
        <v>0</v>
      </c>
      <c r="AF183" s="17"/>
      <c r="AG183" s="25">
        <f t="shared" si="1334"/>
        <v>0</v>
      </c>
      <c r="AH183" s="17"/>
      <c r="AI183" s="25">
        <f t="shared" si="1335"/>
        <v>0</v>
      </c>
      <c r="AJ183" s="17"/>
      <c r="AK183" s="25">
        <f t="shared" si="1336"/>
        <v>0</v>
      </c>
      <c r="AL183" s="17"/>
      <c r="AM183" s="25">
        <f t="shared" si="1337"/>
        <v>0</v>
      </c>
      <c r="AN183" s="17"/>
      <c r="AO183" s="25">
        <f t="shared" si="1338"/>
        <v>0</v>
      </c>
      <c r="AP183" s="17"/>
      <c r="AQ183" s="25">
        <f t="shared" si="1339"/>
        <v>0</v>
      </c>
      <c r="AR183" s="17"/>
      <c r="AS183" s="25">
        <f t="shared" si="1340"/>
        <v>0</v>
      </c>
      <c r="AT183" s="17"/>
      <c r="AU183" s="25">
        <f t="shared" si="1341"/>
        <v>0</v>
      </c>
      <c r="AV183" s="17"/>
      <c r="AW183" s="25">
        <f t="shared" si="1342"/>
        <v>0</v>
      </c>
      <c r="AX183" s="17"/>
      <c r="AY183" s="25">
        <f t="shared" si="1343"/>
        <v>0</v>
      </c>
      <c r="AZ183" s="17"/>
      <c r="BA183" s="25">
        <f t="shared" si="1344"/>
        <v>0</v>
      </c>
      <c r="BB183" s="17"/>
      <c r="BC183" s="25">
        <f t="shared" si="1345"/>
        <v>0</v>
      </c>
      <c r="BD183" s="17"/>
      <c r="BE183" s="25">
        <f t="shared" si="1346"/>
        <v>0</v>
      </c>
      <c r="BF183" s="17"/>
      <c r="BG183" s="25">
        <f t="shared" si="1347"/>
        <v>0</v>
      </c>
      <c r="BH183" s="17"/>
      <c r="BI183" s="25">
        <f t="shared" si="1348"/>
        <v>0</v>
      </c>
      <c r="BJ183" s="17"/>
      <c r="BK183" s="25">
        <f t="shared" si="1349"/>
        <v>0</v>
      </c>
      <c r="BL183" s="17"/>
      <c r="BM183" s="25">
        <f t="shared" si="1350"/>
        <v>0</v>
      </c>
      <c r="BN183" s="17"/>
      <c r="BO183" s="25">
        <f t="shared" si="1351"/>
        <v>0</v>
      </c>
      <c r="BP183" s="17"/>
      <c r="BQ183" s="25">
        <f t="shared" si="1352"/>
        <v>0</v>
      </c>
      <c r="BR183" s="17"/>
      <c r="BS183" s="25">
        <f t="shared" si="1353"/>
        <v>0</v>
      </c>
      <c r="BT183" s="17"/>
      <c r="BU183" s="25">
        <f t="shared" si="1354"/>
        <v>0</v>
      </c>
      <c r="BV183" s="17"/>
      <c r="BW183" s="25">
        <f t="shared" si="1355"/>
        <v>0</v>
      </c>
      <c r="BX183" s="17"/>
      <c r="BY183" s="25">
        <f t="shared" si="1356"/>
        <v>0</v>
      </c>
      <c r="BZ183" s="17"/>
      <c r="CA183" s="25">
        <f t="shared" si="1357"/>
        <v>0</v>
      </c>
      <c r="CB183" s="17"/>
      <c r="CC183" s="25">
        <f t="shared" si="1358"/>
        <v>0</v>
      </c>
      <c r="CD183" s="17"/>
      <c r="CE183" s="25">
        <f t="shared" si="1359"/>
        <v>0</v>
      </c>
      <c r="CF183" s="17"/>
      <c r="CG183" s="25">
        <f t="shared" si="1360"/>
        <v>0</v>
      </c>
      <c r="CH183" s="17"/>
      <c r="CI183" s="25">
        <f t="shared" si="1361"/>
        <v>0</v>
      </c>
      <c r="CJ183" s="17"/>
      <c r="CK183" s="25">
        <f t="shared" si="1362"/>
        <v>0</v>
      </c>
      <c r="CL183" s="17"/>
      <c r="CM183" s="25">
        <f t="shared" si="1363"/>
        <v>0</v>
      </c>
      <c r="CN183" s="17"/>
      <c r="CO183" s="25">
        <f t="shared" si="1364"/>
        <v>0</v>
      </c>
      <c r="CP183" s="17"/>
      <c r="CQ183" s="25">
        <f t="shared" si="1365"/>
        <v>0</v>
      </c>
      <c r="CR183" s="17"/>
      <c r="CS183" s="25">
        <f t="shared" si="1366"/>
        <v>0</v>
      </c>
      <c r="CT183" s="17"/>
      <c r="CU183" s="25">
        <f t="shared" si="1367"/>
        <v>0</v>
      </c>
      <c r="CV183" s="17"/>
      <c r="CW183" s="25">
        <f t="shared" si="1368"/>
        <v>0</v>
      </c>
      <c r="CX183" s="17"/>
      <c r="CY183" s="25">
        <f t="shared" si="1369"/>
        <v>0</v>
      </c>
      <c r="CZ183" s="17"/>
      <c r="DA183" s="25">
        <f t="shared" si="1370"/>
        <v>0</v>
      </c>
      <c r="DB183" s="17"/>
      <c r="DC183" s="25">
        <f t="shared" si="1371"/>
        <v>0</v>
      </c>
      <c r="DD183" s="17"/>
      <c r="DE183" s="25">
        <f t="shared" si="1372"/>
        <v>0</v>
      </c>
      <c r="DF183" s="17"/>
      <c r="DG183" s="25">
        <f t="shared" si="1373"/>
        <v>0</v>
      </c>
      <c r="DH183" s="17"/>
      <c r="DI183" s="25">
        <f t="shared" si="1374"/>
        <v>0</v>
      </c>
      <c r="DJ183" s="17"/>
      <c r="DK183" s="25">
        <f t="shared" si="1375"/>
        <v>0</v>
      </c>
      <c r="DL183" s="17"/>
      <c r="DM183" s="25">
        <f t="shared" si="1376"/>
        <v>0</v>
      </c>
      <c r="DN183" s="17"/>
      <c r="DO183" s="25">
        <f t="shared" si="1377"/>
        <v>0</v>
      </c>
      <c r="DP183" s="17"/>
      <c r="DQ183" s="25">
        <f t="shared" si="1378"/>
        <v>0</v>
      </c>
      <c r="DR183" s="17"/>
      <c r="DS183" s="25">
        <f t="shared" si="1379"/>
        <v>0</v>
      </c>
      <c r="DT183" s="17"/>
      <c r="DU183" s="25">
        <f t="shared" si="1380"/>
        <v>0</v>
      </c>
      <c r="DV183" s="17"/>
      <c r="DW183" s="25">
        <f t="shared" si="1381"/>
        <v>0</v>
      </c>
      <c r="DX183" s="17"/>
      <c r="DY183" s="29">
        <f t="shared" si="1382"/>
        <v>0</v>
      </c>
      <c r="DZ183" s="17"/>
      <c r="EA183" s="25">
        <f t="shared" si="1383"/>
        <v>0</v>
      </c>
      <c r="EB183" s="17"/>
      <c r="EC183" s="25">
        <f t="shared" si="1384"/>
        <v>0</v>
      </c>
      <c r="ED183" s="25"/>
      <c r="EE183" s="25">
        <f t="shared" si="1323"/>
        <v>0</v>
      </c>
      <c r="EF183" s="27"/>
      <c r="EG183" s="25">
        <f t="shared" si="1189"/>
        <v>0</v>
      </c>
      <c r="EH183" s="30">
        <f t="shared" si="1190"/>
        <v>0</v>
      </c>
      <c r="EI183" s="30">
        <f t="shared" si="1190"/>
        <v>0</v>
      </c>
    </row>
    <row r="184" spans="1:294" ht="45" x14ac:dyDescent="0.25">
      <c r="A184" s="17"/>
      <c r="B184" s="18">
        <v>131</v>
      </c>
      <c r="C184" s="56" t="s">
        <v>320</v>
      </c>
      <c r="D184" s="20">
        <v>11480</v>
      </c>
      <c r="E184" s="21">
        <v>2.75</v>
      </c>
      <c r="F184" s="39">
        <v>1</v>
      </c>
      <c r="G184" s="22"/>
      <c r="H184" s="57">
        <v>1.4</v>
      </c>
      <c r="I184" s="57">
        <v>1.68</v>
      </c>
      <c r="J184" s="57">
        <v>2.23</v>
      </c>
      <c r="K184" s="57">
        <v>2.57</v>
      </c>
      <c r="L184" s="17"/>
      <c r="M184" s="25">
        <f t="shared" si="1191"/>
        <v>0</v>
      </c>
      <c r="N184" s="61"/>
      <c r="O184" s="25">
        <f t="shared" si="1326"/>
        <v>0</v>
      </c>
      <c r="P184" s="17"/>
      <c r="Q184" s="25">
        <f t="shared" si="1327"/>
        <v>0</v>
      </c>
      <c r="R184" s="17"/>
      <c r="S184" s="25">
        <f t="shared" si="1328"/>
        <v>0</v>
      </c>
      <c r="T184" s="17"/>
      <c r="U184" s="25">
        <f t="shared" si="1329"/>
        <v>0</v>
      </c>
      <c r="V184" s="17"/>
      <c r="W184" s="25">
        <f t="shared" si="1192"/>
        <v>0</v>
      </c>
      <c r="X184" s="17"/>
      <c r="Y184" s="25">
        <f t="shared" si="1330"/>
        <v>0</v>
      </c>
      <c r="Z184" s="17"/>
      <c r="AA184" s="25">
        <f t="shared" si="1331"/>
        <v>0</v>
      </c>
      <c r="AB184" s="17"/>
      <c r="AC184" s="25">
        <f t="shared" si="1332"/>
        <v>0</v>
      </c>
      <c r="AD184" s="17"/>
      <c r="AE184" s="25">
        <f t="shared" si="1333"/>
        <v>0</v>
      </c>
      <c r="AF184" s="17"/>
      <c r="AG184" s="25">
        <f t="shared" si="1334"/>
        <v>0</v>
      </c>
      <c r="AH184" s="17"/>
      <c r="AI184" s="25">
        <f t="shared" si="1335"/>
        <v>0</v>
      </c>
      <c r="AJ184" s="17"/>
      <c r="AK184" s="25">
        <f t="shared" si="1336"/>
        <v>0</v>
      </c>
      <c r="AL184" s="17"/>
      <c r="AM184" s="25">
        <f t="shared" si="1337"/>
        <v>0</v>
      </c>
      <c r="AN184" s="17"/>
      <c r="AO184" s="25">
        <f t="shared" si="1338"/>
        <v>0</v>
      </c>
      <c r="AP184" s="17"/>
      <c r="AQ184" s="25">
        <f t="shared" si="1339"/>
        <v>0</v>
      </c>
      <c r="AR184" s="17"/>
      <c r="AS184" s="25">
        <f t="shared" si="1340"/>
        <v>0</v>
      </c>
      <c r="AT184" s="17"/>
      <c r="AU184" s="25">
        <f t="shared" si="1341"/>
        <v>0</v>
      </c>
      <c r="AV184" s="17"/>
      <c r="AW184" s="25">
        <f t="shared" si="1342"/>
        <v>0</v>
      </c>
      <c r="AX184" s="17"/>
      <c r="AY184" s="25">
        <f t="shared" si="1343"/>
        <v>0</v>
      </c>
      <c r="AZ184" s="17"/>
      <c r="BA184" s="25">
        <f t="shared" si="1344"/>
        <v>0</v>
      </c>
      <c r="BB184" s="17"/>
      <c r="BC184" s="25">
        <f t="shared" si="1345"/>
        <v>0</v>
      </c>
      <c r="BD184" s="17"/>
      <c r="BE184" s="25">
        <f t="shared" si="1346"/>
        <v>0</v>
      </c>
      <c r="BF184" s="17"/>
      <c r="BG184" s="25">
        <f t="shared" si="1347"/>
        <v>0</v>
      </c>
      <c r="BH184" s="17"/>
      <c r="BI184" s="25">
        <f t="shared" si="1348"/>
        <v>0</v>
      </c>
      <c r="BJ184" s="17"/>
      <c r="BK184" s="25">
        <f t="shared" si="1349"/>
        <v>0</v>
      </c>
      <c r="BL184" s="17"/>
      <c r="BM184" s="25">
        <f t="shared" si="1350"/>
        <v>0</v>
      </c>
      <c r="BN184" s="17"/>
      <c r="BO184" s="25">
        <f t="shared" si="1351"/>
        <v>0</v>
      </c>
      <c r="BP184" s="17"/>
      <c r="BQ184" s="25">
        <f t="shared" si="1352"/>
        <v>0</v>
      </c>
      <c r="BR184" s="17"/>
      <c r="BS184" s="25">
        <f t="shared" si="1353"/>
        <v>0</v>
      </c>
      <c r="BT184" s="17"/>
      <c r="BU184" s="25">
        <f t="shared" si="1354"/>
        <v>0</v>
      </c>
      <c r="BV184" s="17"/>
      <c r="BW184" s="25">
        <f t="shared" si="1355"/>
        <v>0</v>
      </c>
      <c r="BX184" s="17"/>
      <c r="BY184" s="25">
        <f t="shared" si="1356"/>
        <v>0</v>
      </c>
      <c r="BZ184" s="17"/>
      <c r="CA184" s="25">
        <f t="shared" si="1357"/>
        <v>0</v>
      </c>
      <c r="CB184" s="17"/>
      <c r="CC184" s="25">
        <f t="shared" si="1358"/>
        <v>0</v>
      </c>
      <c r="CD184" s="17"/>
      <c r="CE184" s="25">
        <f t="shared" si="1359"/>
        <v>0</v>
      </c>
      <c r="CF184" s="17"/>
      <c r="CG184" s="25">
        <f t="shared" si="1360"/>
        <v>0</v>
      </c>
      <c r="CH184" s="17"/>
      <c r="CI184" s="25">
        <f t="shared" si="1361"/>
        <v>0</v>
      </c>
      <c r="CJ184" s="17"/>
      <c r="CK184" s="25">
        <f t="shared" si="1362"/>
        <v>0</v>
      </c>
      <c r="CL184" s="17"/>
      <c r="CM184" s="25">
        <f t="shared" si="1363"/>
        <v>0</v>
      </c>
      <c r="CN184" s="17"/>
      <c r="CO184" s="25">
        <f t="shared" si="1364"/>
        <v>0</v>
      </c>
      <c r="CP184" s="17"/>
      <c r="CQ184" s="25">
        <f t="shared" si="1365"/>
        <v>0</v>
      </c>
      <c r="CR184" s="17"/>
      <c r="CS184" s="25">
        <f t="shared" si="1366"/>
        <v>0</v>
      </c>
      <c r="CT184" s="17"/>
      <c r="CU184" s="25">
        <f t="shared" si="1367"/>
        <v>0</v>
      </c>
      <c r="CV184" s="17"/>
      <c r="CW184" s="25">
        <f t="shared" si="1368"/>
        <v>0</v>
      </c>
      <c r="CX184" s="17"/>
      <c r="CY184" s="25">
        <f t="shared" si="1369"/>
        <v>0</v>
      </c>
      <c r="CZ184" s="17"/>
      <c r="DA184" s="25">
        <f t="shared" si="1370"/>
        <v>0</v>
      </c>
      <c r="DB184" s="17"/>
      <c r="DC184" s="25">
        <f t="shared" si="1371"/>
        <v>0</v>
      </c>
      <c r="DD184" s="17"/>
      <c r="DE184" s="25">
        <f t="shared" si="1372"/>
        <v>0</v>
      </c>
      <c r="DF184" s="17"/>
      <c r="DG184" s="25">
        <f t="shared" si="1373"/>
        <v>0</v>
      </c>
      <c r="DH184" s="17"/>
      <c r="DI184" s="25">
        <f t="shared" si="1374"/>
        <v>0</v>
      </c>
      <c r="DJ184" s="17"/>
      <c r="DK184" s="25">
        <f t="shared" si="1375"/>
        <v>0</v>
      </c>
      <c r="DL184" s="17"/>
      <c r="DM184" s="25">
        <f t="shared" si="1376"/>
        <v>0</v>
      </c>
      <c r="DN184" s="17"/>
      <c r="DO184" s="25">
        <f t="shared" si="1377"/>
        <v>0</v>
      </c>
      <c r="DP184" s="17"/>
      <c r="DQ184" s="25">
        <f t="shared" si="1378"/>
        <v>0</v>
      </c>
      <c r="DR184" s="17"/>
      <c r="DS184" s="25">
        <f t="shared" si="1379"/>
        <v>0</v>
      </c>
      <c r="DT184" s="17"/>
      <c r="DU184" s="25">
        <f t="shared" si="1380"/>
        <v>0</v>
      </c>
      <c r="DV184" s="17"/>
      <c r="DW184" s="25">
        <f t="shared" si="1381"/>
        <v>0</v>
      </c>
      <c r="DX184" s="17"/>
      <c r="DY184" s="29">
        <f t="shared" si="1382"/>
        <v>0</v>
      </c>
      <c r="DZ184" s="17"/>
      <c r="EA184" s="25">
        <f t="shared" si="1383"/>
        <v>0</v>
      </c>
      <c r="EB184" s="17"/>
      <c r="EC184" s="25">
        <f t="shared" si="1384"/>
        <v>0</v>
      </c>
      <c r="ED184" s="25"/>
      <c r="EE184" s="25">
        <f t="shared" si="1323"/>
        <v>0</v>
      </c>
      <c r="EF184" s="27"/>
      <c r="EG184" s="25">
        <f t="shared" si="1189"/>
        <v>0</v>
      </c>
      <c r="EH184" s="30">
        <f t="shared" si="1190"/>
        <v>0</v>
      </c>
      <c r="EI184" s="30">
        <f t="shared" si="1190"/>
        <v>0</v>
      </c>
    </row>
    <row r="185" spans="1:294" ht="60" x14ac:dyDescent="0.25">
      <c r="A185" s="17"/>
      <c r="B185" s="18">
        <v>132</v>
      </c>
      <c r="C185" s="56" t="s">
        <v>321</v>
      </c>
      <c r="D185" s="20">
        <v>11480</v>
      </c>
      <c r="E185" s="21">
        <v>2.35</v>
      </c>
      <c r="F185" s="39">
        <v>1</v>
      </c>
      <c r="G185" s="22"/>
      <c r="H185" s="57">
        <v>1.4</v>
      </c>
      <c r="I185" s="57">
        <v>1.68</v>
      </c>
      <c r="J185" s="57">
        <v>2.23</v>
      </c>
      <c r="K185" s="57">
        <v>2.57</v>
      </c>
      <c r="L185" s="17"/>
      <c r="M185" s="25">
        <f t="shared" si="1191"/>
        <v>0</v>
      </c>
      <c r="N185" s="61"/>
      <c r="O185" s="25">
        <f t="shared" si="1326"/>
        <v>0</v>
      </c>
      <c r="P185" s="17"/>
      <c r="Q185" s="25">
        <f t="shared" si="1327"/>
        <v>0</v>
      </c>
      <c r="R185" s="17"/>
      <c r="S185" s="25">
        <f t="shared" si="1328"/>
        <v>0</v>
      </c>
      <c r="T185" s="17"/>
      <c r="U185" s="25">
        <f t="shared" si="1329"/>
        <v>0</v>
      </c>
      <c r="V185" s="17"/>
      <c r="W185" s="25">
        <f t="shared" si="1192"/>
        <v>0</v>
      </c>
      <c r="X185" s="17"/>
      <c r="Y185" s="25">
        <f t="shared" si="1330"/>
        <v>0</v>
      </c>
      <c r="Z185" s="17"/>
      <c r="AA185" s="25">
        <f t="shared" si="1331"/>
        <v>0</v>
      </c>
      <c r="AB185" s="17"/>
      <c r="AC185" s="25">
        <f t="shared" si="1332"/>
        <v>0</v>
      </c>
      <c r="AD185" s="17"/>
      <c r="AE185" s="25">
        <f t="shared" si="1333"/>
        <v>0</v>
      </c>
      <c r="AF185" s="17"/>
      <c r="AG185" s="25">
        <f t="shared" si="1334"/>
        <v>0</v>
      </c>
      <c r="AH185" s="17"/>
      <c r="AI185" s="25">
        <f t="shared" si="1335"/>
        <v>0</v>
      </c>
      <c r="AJ185" s="17"/>
      <c r="AK185" s="25">
        <f t="shared" si="1336"/>
        <v>0</v>
      </c>
      <c r="AL185" s="17"/>
      <c r="AM185" s="25">
        <f t="shared" si="1337"/>
        <v>0</v>
      </c>
      <c r="AN185" s="17"/>
      <c r="AO185" s="25">
        <f t="shared" si="1338"/>
        <v>0</v>
      </c>
      <c r="AP185" s="17"/>
      <c r="AQ185" s="25">
        <f t="shared" si="1339"/>
        <v>0</v>
      </c>
      <c r="AR185" s="17"/>
      <c r="AS185" s="25">
        <f t="shared" si="1340"/>
        <v>0</v>
      </c>
      <c r="AT185" s="17"/>
      <c r="AU185" s="25">
        <f t="shared" si="1341"/>
        <v>0</v>
      </c>
      <c r="AV185" s="17"/>
      <c r="AW185" s="25">
        <f t="shared" si="1342"/>
        <v>0</v>
      </c>
      <c r="AX185" s="17"/>
      <c r="AY185" s="25">
        <f t="shared" si="1343"/>
        <v>0</v>
      </c>
      <c r="AZ185" s="17"/>
      <c r="BA185" s="25">
        <f t="shared" si="1344"/>
        <v>0</v>
      </c>
      <c r="BB185" s="17"/>
      <c r="BC185" s="25">
        <f t="shared" si="1345"/>
        <v>0</v>
      </c>
      <c r="BD185" s="17"/>
      <c r="BE185" s="25">
        <f t="shared" si="1346"/>
        <v>0</v>
      </c>
      <c r="BF185" s="17"/>
      <c r="BG185" s="25">
        <f t="shared" si="1347"/>
        <v>0</v>
      </c>
      <c r="BH185" s="17"/>
      <c r="BI185" s="25">
        <f t="shared" si="1348"/>
        <v>0</v>
      </c>
      <c r="BJ185" s="17"/>
      <c r="BK185" s="25">
        <f t="shared" si="1349"/>
        <v>0</v>
      </c>
      <c r="BL185" s="17"/>
      <c r="BM185" s="25">
        <f t="shared" si="1350"/>
        <v>0</v>
      </c>
      <c r="BN185" s="17"/>
      <c r="BO185" s="25">
        <f t="shared" si="1351"/>
        <v>0</v>
      </c>
      <c r="BP185" s="17"/>
      <c r="BQ185" s="25">
        <f t="shared" si="1352"/>
        <v>0</v>
      </c>
      <c r="BR185" s="17"/>
      <c r="BS185" s="25">
        <f t="shared" si="1353"/>
        <v>0</v>
      </c>
      <c r="BT185" s="17"/>
      <c r="BU185" s="25">
        <f t="shared" si="1354"/>
        <v>0</v>
      </c>
      <c r="BV185" s="17"/>
      <c r="BW185" s="25">
        <f t="shared" si="1355"/>
        <v>0</v>
      </c>
      <c r="BX185" s="17"/>
      <c r="BY185" s="25">
        <f t="shared" si="1356"/>
        <v>0</v>
      </c>
      <c r="BZ185" s="17"/>
      <c r="CA185" s="25">
        <f t="shared" si="1357"/>
        <v>0</v>
      </c>
      <c r="CB185" s="17"/>
      <c r="CC185" s="25">
        <f t="shared" si="1358"/>
        <v>0</v>
      </c>
      <c r="CD185" s="17"/>
      <c r="CE185" s="25">
        <f t="shared" si="1359"/>
        <v>0</v>
      </c>
      <c r="CF185" s="17"/>
      <c r="CG185" s="25">
        <f t="shared" si="1360"/>
        <v>0</v>
      </c>
      <c r="CH185" s="17"/>
      <c r="CI185" s="25">
        <f t="shared" si="1361"/>
        <v>0</v>
      </c>
      <c r="CJ185" s="17"/>
      <c r="CK185" s="25">
        <f t="shared" si="1362"/>
        <v>0</v>
      </c>
      <c r="CL185" s="17"/>
      <c r="CM185" s="25">
        <f t="shared" si="1363"/>
        <v>0</v>
      </c>
      <c r="CN185" s="17"/>
      <c r="CO185" s="25">
        <f t="shared" si="1364"/>
        <v>0</v>
      </c>
      <c r="CP185" s="17"/>
      <c r="CQ185" s="25">
        <f t="shared" si="1365"/>
        <v>0</v>
      </c>
      <c r="CR185" s="17"/>
      <c r="CS185" s="25">
        <f t="shared" si="1366"/>
        <v>0</v>
      </c>
      <c r="CT185" s="17"/>
      <c r="CU185" s="25">
        <f t="shared" si="1367"/>
        <v>0</v>
      </c>
      <c r="CV185" s="17"/>
      <c r="CW185" s="25">
        <f t="shared" si="1368"/>
        <v>0</v>
      </c>
      <c r="CX185" s="17"/>
      <c r="CY185" s="25">
        <f t="shared" si="1369"/>
        <v>0</v>
      </c>
      <c r="CZ185" s="17"/>
      <c r="DA185" s="25">
        <f t="shared" si="1370"/>
        <v>0</v>
      </c>
      <c r="DB185" s="17"/>
      <c r="DC185" s="25">
        <f t="shared" si="1371"/>
        <v>0</v>
      </c>
      <c r="DD185" s="17"/>
      <c r="DE185" s="25">
        <f t="shared" si="1372"/>
        <v>0</v>
      </c>
      <c r="DF185" s="17"/>
      <c r="DG185" s="25">
        <f t="shared" si="1373"/>
        <v>0</v>
      </c>
      <c r="DH185" s="17"/>
      <c r="DI185" s="25">
        <f t="shared" si="1374"/>
        <v>0</v>
      </c>
      <c r="DJ185" s="17"/>
      <c r="DK185" s="25">
        <f t="shared" si="1375"/>
        <v>0</v>
      </c>
      <c r="DL185" s="17"/>
      <c r="DM185" s="25">
        <f t="shared" si="1376"/>
        <v>0</v>
      </c>
      <c r="DN185" s="17"/>
      <c r="DO185" s="25">
        <f t="shared" si="1377"/>
        <v>0</v>
      </c>
      <c r="DP185" s="17"/>
      <c r="DQ185" s="25">
        <f t="shared" si="1378"/>
        <v>0</v>
      </c>
      <c r="DR185" s="17"/>
      <c r="DS185" s="25">
        <f t="shared" si="1379"/>
        <v>0</v>
      </c>
      <c r="DT185" s="17"/>
      <c r="DU185" s="25">
        <f t="shared" si="1380"/>
        <v>0</v>
      </c>
      <c r="DV185" s="17"/>
      <c r="DW185" s="25">
        <f t="shared" si="1381"/>
        <v>0</v>
      </c>
      <c r="DX185" s="17"/>
      <c r="DY185" s="29">
        <f t="shared" si="1382"/>
        <v>0</v>
      </c>
      <c r="DZ185" s="17"/>
      <c r="EA185" s="25">
        <f t="shared" si="1383"/>
        <v>0</v>
      </c>
      <c r="EB185" s="17"/>
      <c r="EC185" s="25">
        <f t="shared" si="1384"/>
        <v>0</v>
      </c>
      <c r="ED185" s="25"/>
      <c r="EE185" s="25">
        <f t="shared" si="1323"/>
        <v>0</v>
      </c>
      <c r="EF185" s="27"/>
      <c r="EG185" s="25">
        <f t="shared" si="1189"/>
        <v>0</v>
      </c>
      <c r="EH185" s="30">
        <f t="shared" si="1190"/>
        <v>0</v>
      </c>
      <c r="EI185" s="30">
        <f t="shared" si="1190"/>
        <v>0</v>
      </c>
    </row>
    <row r="186" spans="1:294" s="44" customFormat="1" x14ac:dyDescent="0.25">
      <c r="A186" s="165"/>
      <c r="B186" s="166"/>
      <c r="C186" s="101" t="s">
        <v>322</v>
      </c>
      <c r="D186" s="102"/>
      <c r="E186" s="49"/>
      <c r="F186" s="49"/>
      <c r="G186" s="102"/>
      <c r="H186" s="102"/>
      <c r="I186" s="102"/>
      <c r="J186" s="102"/>
      <c r="K186" s="102"/>
      <c r="L186" s="63">
        <f t="shared" ref="L186:BW186" si="1385">SUM(L11,L12,L26,L28,L30,L33,L35,L37,L41,L44,L46,L49,L60,L64,L67,L70,L73,L75,L80,L99,L106,L113,L116,L118,L120,L124,L126,L128,L130,L135,L142,L149,L158,L160,L164,L169,L175)</f>
        <v>715</v>
      </c>
      <c r="M186" s="63">
        <f t="shared" si="1385"/>
        <v>42706871.984000012</v>
      </c>
      <c r="N186" s="63">
        <f t="shared" si="1385"/>
        <v>615</v>
      </c>
      <c r="O186" s="63">
        <f t="shared" si="1385"/>
        <v>6395691.6799999997</v>
      </c>
      <c r="P186" s="63">
        <f t="shared" si="1385"/>
        <v>1940</v>
      </c>
      <c r="Q186" s="63">
        <f t="shared" si="1385"/>
        <v>76326249.439999998</v>
      </c>
      <c r="R186" s="63">
        <f t="shared" si="1385"/>
        <v>2097</v>
      </c>
      <c r="S186" s="63">
        <f t="shared" si="1385"/>
        <v>164853075.51999998</v>
      </c>
      <c r="T186" s="63">
        <f t="shared" si="1385"/>
        <v>706</v>
      </c>
      <c r="U186" s="63">
        <f t="shared" si="1385"/>
        <v>22218575.68</v>
      </c>
      <c r="V186" s="63">
        <f t="shared" si="1385"/>
        <v>2000</v>
      </c>
      <c r="W186" s="63">
        <f t="shared" si="1385"/>
        <v>34858319.719999999</v>
      </c>
      <c r="X186" s="63">
        <f t="shared" si="1385"/>
        <v>1385</v>
      </c>
      <c r="Y186" s="63">
        <f t="shared" si="1385"/>
        <v>20005461.280000009</v>
      </c>
      <c r="Z186" s="63">
        <f t="shared" si="1385"/>
        <v>1740</v>
      </c>
      <c r="AA186" s="63">
        <f t="shared" si="1385"/>
        <v>25242201.039999999</v>
      </c>
      <c r="AB186" s="63">
        <f t="shared" si="1385"/>
        <v>550</v>
      </c>
      <c r="AC186" s="63">
        <f t="shared" si="1385"/>
        <v>9989198.0159999989</v>
      </c>
      <c r="AD186" s="63">
        <f t="shared" si="1385"/>
        <v>700</v>
      </c>
      <c r="AE186" s="63">
        <f t="shared" si="1385"/>
        <v>12039882.355200002</v>
      </c>
      <c r="AF186" s="63">
        <f t="shared" si="1385"/>
        <v>2400</v>
      </c>
      <c r="AG186" s="63">
        <f t="shared" si="1385"/>
        <v>48589288.271999992</v>
      </c>
      <c r="AH186" s="63">
        <f t="shared" si="1385"/>
        <v>130</v>
      </c>
      <c r="AI186" s="63">
        <f t="shared" si="1385"/>
        <v>1871070.0959999999</v>
      </c>
      <c r="AJ186" s="63">
        <f t="shared" si="1385"/>
        <v>240</v>
      </c>
      <c r="AK186" s="63">
        <f t="shared" si="1385"/>
        <v>4082288</v>
      </c>
      <c r="AL186" s="63">
        <f t="shared" si="1385"/>
        <v>0</v>
      </c>
      <c r="AM186" s="63">
        <f t="shared" si="1385"/>
        <v>0</v>
      </c>
      <c r="AN186" s="63">
        <f t="shared" si="1385"/>
        <v>430</v>
      </c>
      <c r="AO186" s="63">
        <f t="shared" si="1385"/>
        <v>6065572.7999999998</v>
      </c>
      <c r="AP186" s="63">
        <f t="shared" si="1385"/>
        <v>480</v>
      </c>
      <c r="AQ186" s="63">
        <f t="shared" si="1385"/>
        <v>6462551.1999999993</v>
      </c>
      <c r="AR186" s="63">
        <f t="shared" si="1385"/>
        <v>438</v>
      </c>
      <c r="AS186" s="63">
        <f t="shared" si="1385"/>
        <v>5636771.8399999989</v>
      </c>
      <c r="AT186" s="63">
        <f t="shared" si="1385"/>
        <v>2262</v>
      </c>
      <c r="AU186" s="63">
        <f t="shared" si="1385"/>
        <v>36057049.839999996</v>
      </c>
      <c r="AV186" s="63">
        <f t="shared" si="1385"/>
        <v>4084</v>
      </c>
      <c r="AW186" s="63">
        <f t="shared" si="1385"/>
        <v>57106419.66399999</v>
      </c>
      <c r="AX186" s="63">
        <f t="shared" si="1385"/>
        <v>2003</v>
      </c>
      <c r="AY186" s="63">
        <f t="shared" si="1385"/>
        <v>28932010.800000001</v>
      </c>
      <c r="AZ186" s="63">
        <f t="shared" si="1385"/>
        <v>1800</v>
      </c>
      <c r="BA186" s="63">
        <f t="shared" si="1385"/>
        <v>24559333.903999995</v>
      </c>
      <c r="BB186" s="63">
        <f t="shared" si="1385"/>
        <v>1250</v>
      </c>
      <c r="BC186" s="63">
        <f t="shared" si="1385"/>
        <v>17700350.752</v>
      </c>
      <c r="BD186" s="63">
        <f t="shared" si="1385"/>
        <v>3432</v>
      </c>
      <c r="BE186" s="63">
        <f t="shared" si="1385"/>
        <v>49101374.335999995</v>
      </c>
      <c r="BF186" s="63">
        <f t="shared" si="1385"/>
        <v>870</v>
      </c>
      <c r="BG186" s="63">
        <f t="shared" si="1385"/>
        <v>12001605.279999997</v>
      </c>
      <c r="BH186" s="63">
        <f t="shared" si="1385"/>
        <v>1860</v>
      </c>
      <c r="BI186" s="63">
        <f t="shared" si="1385"/>
        <v>27069555.295999996</v>
      </c>
      <c r="BJ186" s="63">
        <f t="shared" si="1385"/>
        <v>990</v>
      </c>
      <c r="BK186" s="63">
        <f t="shared" si="1385"/>
        <v>11433460.08</v>
      </c>
      <c r="BL186" s="63">
        <f t="shared" si="1385"/>
        <v>1800</v>
      </c>
      <c r="BM186" s="63">
        <f t="shared" si="1385"/>
        <v>25000638.879999992</v>
      </c>
      <c r="BN186" s="63">
        <f t="shared" si="1385"/>
        <v>772</v>
      </c>
      <c r="BO186" s="63">
        <f t="shared" si="1385"/>
        <v>8602859.4399999995</v>
      </c>
      <c r="BP186" s="63">
        <f t="shared" si="1385"/>
        <v>900</v>
      </c>
      <c r="BQ186" s="63">
        <f t="shared" si="1385"/>
        <v>11422370.4</v>
      </c>
      <c r="BR186" s="63">
        <f t="shared" si="1385"/>
        <v>210</v>
      </c>
      <c r="BS186" s="63">
        <f t="shared" si="1385"/>
        <v>2935229.3599999994</v>
      </c>
      <c r="BT186" s="63">
        <f t="shared" si="1385"/>
        <v>300</v>
      </c>
      <c r="BU186" s="63">
        <f t="shared" si="1385"/>
        <v>3956058.5120000001</v>
      </c>
      <c r="BV186" s="63">
        <f t="shared" si="1385"/>
        <v>500</v>
      </c>
      <c r="BW186" s="63">
        <f t="shared" si="1385"/>
        <v>7033203.6319999993</v>
      </c>
      <c r="BX186" s="63">
        <f t="shared" ref="BX186:EI186" si="1386">SUM(BX11,BX12,BX26,BX28,BX30,BX33,BX35,BX37,BX41,BX44,BX46,BX49,BX60,BX64,BX67,BX70,BX73,BX75,BX80,BX99,BX106,BX113,BX116,BX118,BX120,BX124,BX126,BX128,BX130,BX135,BX142,BX149,BX158,BX160,BX164,BX169,BX175)</f>
        <v>500</v>
      </c>
      <c r="BY186" s="63">
        <f t="shared" si="1386"/>
        <v>7516713.6799999988</v>
      </c>
      <c r="BZ186" s="63">
        <f t="shared" si="1386"/>
        <v>694</v>
      </c>
      <c r="CA186" s="63">
        <f t="shared" si="1386"/>
        <v>9848246.5759999994</v>
      </c>
      <c r="CB186" s="63">
        <f t="shared" si="1386"/>
        <v>790</v>
      </c>
      <c r="CC186" s="63">
        <f t="shared" si="1386"/>
        <v>11458050.239999998</v>
      </c>
      <c r="CD186" s="63">
        <f t="shared" si="1386"/>
        <v>1140</v>
      </c>
      <c r="CE186" s="63">
        <f t="shared" si="1386"/>
        <v>16174025.056000002</v>
      </c>
      <c r="CF186" s="63">
        <f t="shared" si="1386"/>
        <v>2000</v>
      </c>
      <c r="CG186" s="63">
        <f t="shared" si="1386"/>
        <v>28627446.399999999</v>
      </c>
      <c r="CH186" s="63">
        <f t="shared" si="1386"/>
        <v>1770</v>
      </c>
      <c r="CI186" s="63">
        <f t="shared" si="1386"/>
        <v>30549734.7456</v>
      </c>
      <c r="CJ186" s="63">
        <f t="shared" si="1386"/>
        <v>1240</v>
      </c>
      <c r="CK186" s="63">
        <f t="shared" si="1386"/>
        <v>21304027.4496</v>
      </c>
      <c r="CL186" s="63">
        <f t="shared" si="1386"/>
        <v>613</v>
      </c>
      <c r="CM186" s="63">
        <f t="shared" si="1386"/>
        <v>10580056.1664</v>
      </c>
      <c r="CN186" s="63">
        <f t="shared" si="1386"/>
        <v>1780</v>
      </c>
      <c r="CO186" s="63">
        <f t="shared" si="1386"/>
        <v>30197989.382399999</v>
      </c>
      <c r="CP186" s="63">
        <f t="shared" si="1386"/>
        <v>841</v>
      </c>
      <c r="CQ186" s="63">
        <f t="shared" si="1386"/>
        <v>16128637.727999998</v>
      </c>
      <c r="CR186" s="63">
        <f t="shared" si="1386"/>
        <v>360</v>
      </c>
      <c r="CS186" s="63">
        <f t="shared" si="1386"/>
        <v>6167790.7199999997</v>
      </c>
      <c r="CT186" s="63">
        <f t="shared" si="1386"/>
        <v>875</v>
      </c>
      <c r="CU186" s="63">
        <f t="shared" si="1386"/>
        <v>15584491.238399999</v>
      </c>
      <c r="CV186" s="63">
        <f t="shared" si="1386"/>
        <v>310</v>
      </c>
      <c r="CW186" s="63">
        <f t="shared" si="1386"/>
        <v>5349815.9232000001</v>
      </c>
      <c r="CX186" s="63">
        <f t="shared" si="1386"/>
        <v>2300</v>
      </c>
      <c r="CY186" s="63">
        <f t="shared" si="1386"/>
        <v>40479106.348799989</v>
      </c>
      <c r="CZ186" s="63">
        <f t="shared" si="1386"/>
        <v>465</v>
      </c>
      <c r="DA186" s="63">
        <f t="shared" si="1386"/>
        <v>8236874.2847999996</v>
      </c>
      <c r="DB186" s="63">
        <f t="shared" si="1386"/>
        <v>525</v>
      </c>
      <c r="DC186" s="63">
        <f t="shared" si="1386"/>
        <v>9529795.9679999985</v>
      </c>
      <c r="DD186" s="63">
        <f t="shared" si="1386"/>
        <v>2000</v>
      </c>
      <c r="DE186" s="63">
        <f t="shared" si="1386"/>
        <v>34981286.592</v>
      </c>
      <c r="DF186" s="63">
        <f t="shared" si="1386"/>
        <v>800</v>
      </c>
      <c r="DG186" s="63">
        <f t="shared" si="1386"/>
        <v>13418898.528000001</v>
      </c>
      <c r="DH186" s="63">
        <f t="shared" si="1386"/>
        <v>1930</v>
      </c>
      <c r="DI186" s="63">
        <f t="shared" si="1386"/>
        <v>33314093.030400004</v>
      </c>
      <c r="DJ186" s="63">
        <f t="shared" si="1386"/>
        <v>610</v>
      </c>
      <c r="DK186" s="63">
        <f t="shared" si="1386"/>
        <v>10720036.8576</v>
      </c>
      <c r="DL186" s="63">
        <f t="shared" si="1386"/>
        <v>225</v>
      </c>
      <c r="DM186" s="63">
        <f t="shared" si="1386"/>
        <v>3756720.7104000002</v>
      </c>
      <c r="DN186" s="63">
        <f t="shared" si="1386"/>
        <v>170</v>
      </c>
      <c r="DO186" s="63">
        <f t="shared" si="1386"/>
        <v>3171725.6256000004</v>
      </c>
      <c r="DP186" s="63">
        <f t="shared" si="1386"/>
        <v>85</v>
      </c>
      <c r="DQ186" s="63">
        <f t="shared" si="1386"/>
        <v>1515718.176</v>
      </c>
      <c r="DR186" s="63">
        <f t="shared" si="1386"/>
        <v>15</v>
      </c>
      <c r="DS186" s="63">
        <f t="shared" si="1386"/>
        <v>324305.86719999998</v>
      </c>
      <c r="DT186" s="63">
        <f t="shared" si="1386"/>
        <v>200</v>
      </c>
      <c r="DU186" s="63">
        <f t="shared" si="1386"/>
        <v>5885437.1352000004</v>
      </c>
      <c r="DV186" s="63">
        <f t="shared" si="1386"/>
        <v>0</v>
      </c>
      <c r="DW186" s="63">
        <f t="shared" si="1386"/>
        <v>0</v>
      </c>
      <c r="DX186" s="63">
        <f t="shared" si="1386"/>
        <v>70</v>
      </c>
      <c r="DY186" s="63">
        <f t="shared" si="1386"/>
        <v>993699.61599999992</v>
      </c>
      <c r="DZ186" s="63">
        <f t="shared" si="1386"/>
        <v>215</v>
      </c>
      <c r="EA186" s="63">
        <f t="shared" si="1386"/>
        <v>3119125.1839999999</v>
      </c>
      <c r="EB186" s="63">
        <f t="shared" si="1386"/>
        <v>20</v>
      </c>
      <c r="EC186" s="63">
        <f t="shared" si="1386"/>
        <v>501446.39999999997</v>
      </c>
      <c r="ED186" s="63">
        <f t="shared" si="1386"/>
        <v>40</v>
      </c>
      <c r="EE186" s="63">
        <f t="shared" si="1386"/>
        <v>2468659.1999999997</v>
      </c>
      <c r="EF186" s="63">
        <f t="shared" si="1386"/>
        <v>2000</v>
      </c>
      <c r="EG186" s="63">
        <f t="shared" si="1386"/>
        <v>45130176</v>
      </c>
      <c r="EH186" s="63">
        <f t="shared" si="1386"/>
        <v>64182</v>
      </c>
      <c r="EI186" s="63">
        <f t="shared" si="1386"/>
        <v>1237288719.9287999</v>
      </c>
    </row>
    <row r="188" spans="1:294" x14ac:dyDescent="0.25">
      <c r="EH188" s="64"/>
      <c r="EI188" s="64"/>
    </row>
    <row r="189" spans="1:294" x14ac:dyDescent="0.25"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  <c r="AC189" s="65"/>
      <c r="AD189" s="65"/>
      <c r="AE189" s="65"/>
      <c r="AF189" s="65"/>
      <c r="AG189" s="65"/>
      <c r="AH189" s="65"/>
      <c r="AI189" s="65"/>
      <c r="AJ189" s="65"/>
      <c r="AK189" s="65"/>
      <c r="AL189" s="65"/>
      <c r="AM189" s="65"/>
      <c r="AN189" s="65"/>
      <c r="AO189" s="65"/>
      <c r="AP189" s="65"/>
      <c r="AQ189" s="65"/>
      <c r="AR189" s="65"/>
      <c r="AS189" s="65"/>
      <c r="AT189" s="65"/>
      <c r="AU189" s="65"/>
      <c r="AV189" s="65"/>
      <c r="AW189" s="65"/>
      <c r="AX189" s="65"/>
      <c r="AY189" s="65"/>
      <c r="AZ189" s="65"/>
      <c r="BA189" s="65"/>
      <c r="BB189" s="65"/>
      <c r="BC189" s="65"/>
      <c r="BD189" s="65"/>
      <c r="BE189" s="65"/>
      <c r="BF189" s="65"/>
      <c r="BG189" s="65"/>
      <c r="BH189" s="65"/>
      <c r="BI189" s="65"/>
      <c r="BJ189" s="65"/>
      <c r="BK189" s="65"/>
      <c r="BL189" s="65"/>
      <c r="BM189" s="65"/>
      <c r="BN189" s="65"/>
      <c r="BO189" s="65"/>
      <c r="BP189" s="65"/>
      <c r="BQ189" s="65"/>
      <c r="BR189" s="65"/>
      <c r="BS189" s="65"/>
      <c r="BT189" s="65"/>
      <c r="BU189" s="65"/>
      <c r="BV189" s="65"/>
      <c r="BW189" s="65"/>
      <c r="BX189" s="65"/>
      <c r="BY189" s="65"/>
      <c r="BZ189" s="65"/>
      <c r="CA189" s="65"/>
      <c r="CB189" s="65"/>
      <c r="CC189" s="65"/>
      <c r="CD189" s="65"/>
      <c r="CE189" s="65"/>
      <c r="CF189" s="65"/>
      <c r="CG189" s="65"/>
      <c r="CH189" s="65"/>
      <c r="CI189" s="65"/>
      <c r="CJ189" s="65"/>
      <c r="CK189" s="65"/>
      <c r="CL189" s="65"/>
      <c r="CM189" s="65"/>
      <c r="CN189" s="65"/>
      <c r="CO189" s="65"/>
      <c r="CP189" s="65"/>
      <c r="CQ189" s="65"/>
      <c r="CR189" s="65"/>
      <c r="CS189" s="65"/>
      <c r="CT189" s="65"/>
      <c r="CU189" s="65"/>
      <c r="CV189" s="65"/>
      <c r="CW189" s="65"/>
      <c r="CX189" s="65"/>
      <c r="CY189" s="65"/>
      <c r="CZ189" s="65"/>
      <c r="DA189" s="65"/>
      <c r="DB189" s="65"/>
      <c r="DC189" s="65"/>
      <c r="DD189" s="65"/>
      <c r="DE189" s="65"/>
      <c r="DF189" s="65"/>
      <c r="DG189" s="65"/>
      <c r="DH189" s="65"/>
      <c r="DI189" s="65"/>
      <c r="DJ189" s="65"/>
      <c r="DK189" s="65"/>
      <c r="DL189" s="65"/>
      <c r="DM189" s="65"/>
      <c r="DN189" s="65"/>
      <c r="DO189" s="65"/>
      <c r="DP189" s="65"/>
      <c r="DQ189" s="65"/>
      <c r="DR189" s="65"/>
      <c r="DS189" s="65"/>
      <c r="DT189" s="65"/>
      <c r="DU189" s="65"/>
      <c r="DV189" s="65"/>
      <c r="DW189" s="65"/>
      <c r="DX189" s="65"/>
      <c r="DY189" s="65"/>
      <c r="DZ189" s="65"/>
      <c r="EA189" s="65"/>
      <c r="EB189" s="65"/>
      <c r="EC189" s="65"/>
      <c r="ED189" s="65"/>
      <c r="EE189" s="65"/>
      <c r="EF189" s="65"/>
      <c r="EG189" s="65"/>
      <c r="EH189" s="65"/>
      <c r="EI189" s="65"/>
    </row>
  </sheetData>
  <mergeCells count="267">
    <mergeCell ref="CH8:CI8"/>
    <mergeCell ref="CJ8:CK8"/>
    <mergeCell ref="BN8:BO8"/>
    <mergeCell ref="BP8:BQ8"/>
    <mergeCell ref="EH8:EI8"/>
    <mergeCell ref="A186:B186"/>
    <mergeCell ref="DN8:DO8"/>
    <mergeCell ref="DP8:DQ8"/>
    <mergeCell ref="DR8:DS8"/>
    <mergeCell ref="DT8:DU8"/>
    <mergeCell ref="DZ8:EA8"/>
    <mergeCell ref="EB8:EC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CV8:CW8"/>
    <mergeCell ref="CX8:CY8"/>
    <mergeCell ref="CZ8:DA8"/>
    <mergeCell ref="CD8:CE8"/>
    <mergeCell ref="CF8:CG8"/>
    <mergeCell ref="DT7:DU7"/>
    <mergeCell ref="DZ7:EA7"/>
    <mergeCell ref="CZ7:DA7"/>
    <mergeCell ref="DB7:DC7"/>
    <mergeCell ref="DD7:DE7"/>
    <mergeCell ref="DF7:DG7"/>
    <mergeCell ref="DH7:DI7"/>
    <mergeCell ref="DJ7:DK7"/>
    <mergeCell ref="CN7:CO7"/>
    <mergeCell ref="CP7:CQ7"/>
    <mergeCell ref="CT7:CU7"/>
    <mergeCell ref="CV7:CW7"/>
    <mergeCell ref="CX7:CY7"/>
    <mergeCell ref="X8:Y8"/>
    <mergeCell ref="Z8:AA8"/>
    <mergeCell ref="AB8:AC8"/>
    <mergeCell ref="AD8:AE8"/>
    <mergeCell ref="AF8:AG8"/>
    <mergeCell ref="BF8:BG8"/>
    <mergeCell ref="BH8:BI8"/>
    <mergeCell ref="BJ8:BK8"/>
    <mergeCell ref="AT8:AU8"/>
    <mergeCell ref="AV8:AW8"/>
    <mergeCell ref="AX8:AY8"/>
    <mergeCell ref="AZ8:BA8"/>
    <mergeCell ref="BB8:BC8"/>
    <mergeCell ref="BD8:BE8"/>
    <mergeCell ref="DL7:DM7"/>
    <mergeCell ref="DN7:DO7"/>
    <mergeCell ref="DP7:DQ7"/>
    <mergeCell ref="DR7:DS7"/>
    <mergeCell ref="AH8:AI8"/>
    <mergeCell ref="AJ8:AK8"/>
    <mergeCell ref="AL8:AM8"/>
    <mergeCell ref="AN8:AO8"/>
    <mergeCell ref="AP8:AQ8"/>
    <mergeCell ref="AR8:AS8"/>
    <mergeCell ref="CB7:CC7"/>
    <mergeCell ref="CD7:CE7"/>
    <mergeCell ref="CF7:CG7"/>
    <mergeCell ref="CH7:CI7"/>
    <mergeCell ref="CJ7:CK7"/>
    <mergeCell ref="CL8:CM8"/>
    <mergeCell ref="CN8:CO8"/>
    <mergeCell ref="BR8:BS8"/>
    <mergeCell ref="BT8:BU8"/>
    <mergeCell ref="BV8:BW8"/>
    <mergeCell ref="BX8:BY8"/>
    <mergeCell ref="BZ8:CA8"/>
    <mergeCell ref="CB8:CC8"/>
    <mergeCell ref="BL8:BM8"/>
    <mergeCell ref="CR7:CS7"/>
    <mergeCell ref="AH7:AI7"/>
    <mergeCell ref="AJ7:AK7"/>
    <mergeCell ref="AL7:AM7"/>
    <mergeCell ref="AN7:AO7"/>
    <mergeCell ref="AP7:AQ7"/>
    <mergeCell ref="BP7:BQ7"/>
    <mergeCell ref="BR7:BS7"/>
    <mergeCell ref="BT7:BU7"/>
    <mergeCell ref="BV7:BW7"/>
    <mergeCell ref="CL7:CM7"/>
    <mergeCell ref="BX7:BY7"/>
    <mergeCell ref="BZ7:CA7"/>
    <mergeCell ref="BD7:BE7"/>
    <mergeCell ref="BF7:BG7"/>
    <mergeCell ref="BH7:BI7"/>
    <mergeCell ref="BJ7:BK7"/>
    <mergeCell ref="BL7:BM7"/>
    <mergeCell ref="BN7:BO7"/>
    <mergeCell ref="DR6:DS6"/>
    <mergeCell ref="DT6:DU6"/>
    <mergeCell ref="CP6:CQ6"/>
    <mergeCell ref="BT6:BU6"/>
    <mergeCell ref="BV6:BW6"/>
    <mergeCell ref="BX6:BY6"/>
    <mergeCell ref="BZ6:CA6"/>
    <mergeCell ref="CB6:CC6"/>
    <mergeCell ref="CD6:CE6"/>
    <mergeCell ref="CH6:CI6"/>
    <mergeCell ref="CJ6:CK6"/>
    <mergeCell ref="CL6:CM6"/>
    <mergeCell ref="CN6:CO6"/>
    <mergeCell ref="DL6:DM6"/>
    <mergeCell ref="DN6:DO6"/>
    <mergeCell ref="CR6:CS6"/>
    <mergeCell ref="CT6:CU6"/>
    <mergeCell ref="CV6:CW6"/>
    <mergeCell ref="CX6:CY6"/>
    <mergeCell ref="CZ6:DA6"/>
    <mergeCell ref="DB6:DC6"/>
    <mergeCell ref="CF6:CG6"/>
    <mergeCell ref="X7:Y7"/>
    <mergeCell ref="Z7:AA7"/>
    <mergeCell ref="AB7:AC7"/>
    <mergeCell ref="AD7:AE7"/>
    <mergeCell ref="DP6:DQ6"/>
    <mergeCell ref="BH6:BI6"/>
    <mergeCell ref="BJ6:BK6"/>
    <mergeCell ref="BL6:BM6"/>
    <mergeCell ref="BN6:BO6"/>
    <mergeCell ref="BP6:BQ6"/>
    <mergeCell ref="BR6:BS6"/>
    <mergeCell ref="AV6:AW6"/>
    <mergeCell ref="AX6:AY6"/>
    <mergeCell ref="AR7:AS7"/>
    <mergeCell ref="AT7:AU7"/>
    <mergeCell ref="AV7:AW7"/>
    <mergeCell ref="AX7:AY7"/>
    <mergeCell ref="AZ7:BA7"/>
    <mergeCell ref="BB7:BC7"/>
    <mergeCell ref="AF7:AG7"/>
    <mergeCell ref="DD6:DE6"/>
    <mergeCell ref="DF6:DG6"/>
    <mergeCell ref="DH6:DI6"/>
    <mergeCell ref="DJ6:DK6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CR5:CS5"/>
    <mergeCell ref="CT5:CU5"/>
    <mergeCell ref="CV5:CW5"/>
    <mergeCell ref="CX5:CY5"/>
    <mergeCell ref="CZ5:DA5"/>
    <mergeCell ref="X6:Y6"/>
    <mergeCell ref="Z6:AA6"/>
    <mergeCell ref="AB6:AC6"/>
    <mergeCell ref="AD6:AE6"/>
    <mergeCell ref="AF6:AG6"/>
    <mergeCell ref="AH6:AI6"/>
    <mergeCell ref="BH5:BI5"/>
    <mergeCell ref="BJ5:BK5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AJ5:AK5"/>
    <mergeCell ref="AL5:AM5"/>
    <mergeCell ref="AN5:AO5"/>
    <mergeCell ref="AP5:AQ5"/>
    <mergeCell ref="AR5:AS5"/>
    <mergeCell ref="AT5:AU5"/>
    <mergeCell ref="A5:A9"/>
    <mergeCell ref="B5:B9"/>
    <mergeCell ref="C5:C9"/>
    <mergeCell ref="D5:D9"/>
    <mergeCell ref="E5:E9"/>
    <mergeCell ref="F5:F9"/>
    <mergeCell ref="T7:U7"/>
    <mergeCell ref="V7:W7"/>
    <mergeCell ref="G5:G9"/>
    <mergeCell ref="L6:M6"/>
    <mergeCell ref="N6:O6"/>
    <mergeCell ref="P6:Q6"/>
    <mergeCell ref="R6:S6"/>
    <mergeCell ref="T6:U6"/>
    <mergeCell ref="V6:W6"/>
    <mergeCell ref="H7:K7"/>
    <mergeCell ref="L7:M7"/>
    <mergeCell ref="N7:O7"/>
    <mergeCell ref="L8:M8"/>
    <mergeCell ref="N8:O8"/>
    <mergeCell ref="P8:Q8"/>
    <mergeCell ref="R8:S8"/>
    <mergeCell ref="T8:U8"/>
    <mergeCell ref="V8:W8"/>
    <mergeCell ref="H8:H10"/>
    <mergeCell ref="I8:I10"/>
    <mergeCell ref="J8:J10"/>
    <mergeCell ref="K8:K10"/>
    <mergeCell ref="Q2:R2"/>
    <mergeCell ref="Q3:R3"/>
    <mergeCell ref="C4:O4"/>
    <mergeCell ref="L5:M5"/>
    <mergeCell ref="N5:O5"/>
    <mergeCell ref="P5:Q5"/>
    <mergeCell ref="R5:S5"/>
    <mergeCell ref="H5:K6"/>
    <mergeCell ref="DV6:DW6"/>
    <mergeCell ref="DX6:DY6"/>
    <mergeCell ref="DV7:DW7"/>
    <mergeCell ref="DX7:DY7"/>
    <mergeCell ref="ED6:EE6"/>
    <mergeCell ref="EF6:EG6"/>
    <mergeCell ref="ED7:EE7"/>
    <mergeCell ref="EF7:EG7"/>
    <mergeCell ref="P7:Q7"/>
    <mergeCell ref="R7:S7"/>
    <mergeCell ref="X5:Y5"/>
    <mergeCell ref="Z5:AA5"/>
    <mergeCell ref="AB5:AC5"/>
    <mergeCell ref="AD5:AE5"/>
    <mergeCell ref="AF5:AG5"/>
    <mergeCell ref="AH5:AI5"/>
    <mergeCell ref="BL5:BM5"/>
    <mergeCell ref="BN5:BO5"/>
    <mergeCell ref="BP5:BQ5"/>
    <mergeCell ref="BR5:BS5"/>
    <mergeCell ref="AV5:AW5"/>
    <mergeCell ref="AX5:AY5"/>
    <mergeCell ref="AZ5:BA5"/>
    <mergeCell ref="EH5:EI7"/>
    <mergeCell ref="EB5:EC5"/>
    <mergeCell ref="ED5:EE5"/>
    <mergeCell ref="EF5:EG5"/>
    <mergeCell ref="DZ6:EA6"/>
    <mergeCell ref="EB6:EC6"/>
    <mergeCell ref="EB7:EC7"/>
    <mergeCell ref="T5:U5"/>
    <mergeCell ref="V5:W5"/>
    <mergeCell ref="BB5:BC5"/>
    <mergeCell ref="BD5:BE5"/>
    <mergeCell ref="BF5:BG5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colBreaks count="1" manualBreakCount="1">
    <brk id="19" max="1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Михайлова Татьяна Витальевна</cp:lastModifiedBy>
  <cp:lastPrinted>2017-12-29T00:29:25Z</cp:lastPrinted>
  <dcterms:created xsi:type="dcterms:W3CDTF">2017-12-28T03:14:30Z</dcterms:created>
  <dcterms:modified xsi:type="dcterms:W3CDTF">2017-12-29T05:36:34Z</dcterms:modified>
</cp:coreProperties>
</file>